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SRC\Assessment report\"/>
    </mc:Choice>
  </mc:AlternateContent>
  <xr:revisionPtr revIDLastSave="0" documentId="8_{43233D70-BBD0-4601-9E8B-DFDD9B476852}" xr6:coauthVersionLast="47" xr6:coauthVersionMax="47" xr10:uidLastSave="{00000000-0000-0000-0000-000000000000}"/>
  <workbookProtection workbookAlgorithmName="SHA-512" workbookHashValue="Aq+g3qqXHsRMyKGBZ61F93OfVro8iHDiEntzJ1i1sUH7Owv1vKSPaAk8tplEsQvSyJgB9gl/d+aZGma/qAVByA==" workbookSaltValue="vdOCj/PZzsZkwFzAtCEmkA==" workbookSpinCount="100000" lockStructure="1"/>
  <bookViews>
    <workbookView xWindow="-108" yWindow="-108" windowWidth="23256" windowHeight="12456" tabRatio="796" firstSheet="23" activeTab="28" xr2:uid="{00000000-000D-0000-FFFF-FFFF00000000}"/>
  </bookViews>
  <sheets>
    <sheet name="COVER PAGE" sheetId="1" r:id="rId1"/>
    <sheet name="SCORE SUMMARY" sheetId="2" r:id="rId2"/>
    <sheet name="Appearance of Building" sheetId="3" r:id="rId3"/>
    <sheet name="Gardens" sheetId="4" r:id="rId4"/>
    <sheet name="Parking" sheetId="5" r:id="rId5"/>
    <sheet name="Transfer Services" sheetId="6" r:id="rId6"/>
    <sheet name="QHSSE" sheetId="7" r:id="rId7"/>
    <sheet name="Reception and Lobby" sheetId="8" r:id="rId8"/>
    <sheet name="Online Presence" sheetId="9" r:id="rId9"/>
    <sheet name="Public areas" sheetId="10" r:id="rId10"/>
    <sheet name="Bedrooms" sheetId="11" r:id="rId11"/>
    <sheet name="Bathroom" sheetId="12" r:id="rId12"/>
    <sheet name="Elevators Lift" sheetId="13" r:id="rId13"/>
    <sheet name="Restaurants" sheetId="14" r:id="rId14"/>
    <sheet name="Pool Service" sheetId="15" r:id="rId15"/>
    <sheet name="Bar Service" sheetId="16" r:id="rId16"/>
    <sheet name="Spa" sheetId="17" r:id="rId17"/>
    <sheet name="Beach &amp; Boathouse" sheetId="18" r:id="rId18"/>
    <sheet name="Fitness Centre" sheetId="19" r:id="rId19"/>
    <sheet name="General Services" sheetId="20" r:id="rId20"/>
    <sheet name="Entertainment" sheetId="21" r:id="rId21"/>
    <sheet name="Staff" sheetId="22" r:id="rId22"/>
    <sheet name="Laundry Service" sheetId="23" r:id="rId23"/>
    <sheet name="Housekeeping facilities" sheetId="24" r:id="rId24"/>
    <sheet name="Check out efficiency" sheetId="25" r:id="rId25"/>
    <sheet name="Communication and business" sheetId="26" r:id="rId26"/>
    <sheet name="Local Experience" sheetId="27" r:id="rId27"/>
    <sheet name="Facilities for disabled rooms" sheetId="30" r:id="rId28"/>
    <sheet name="children friendly" sheetId="29" r:id="rId29"/>
  </sheets>
  <externalReferences>
    <externalReference r:id="rId30"/>
  </externalReferences>
  <definedNames>
    <definedName name="_xlnm.Print_Area" localSheetId="2">'Appearance of Building'!$A$1:$I$34</definedName>
    <definedName name="_xlnm.Print_Area" localSheetId="11">Bathroom!$A$1:$I$58</definedName>
    <definedName name="_xlnm.Print_Area" localSheetId="10">Bedrooms!$A$1:$I$125</definedName>
    <definedName name="_xlnm.Print_Area" localSheetId="24">'Check out efficiency'!$A$1:$I$7</definedName>
    <definedName name="_xlnm.Print_Area" localSheetId="28">'children friendly'!$A$1:$I$20</definedName>
    <definedName name="_xlnm.Print_Area" localSheetId="25">'Communication and business'!$A$1:$I$43</definedName>
    <definedName name="_xlnm.Print_Area" localSheetId="12">'Elevators Lift'!#REF!</definedName>
    <definedName name="_xlnm.Print_Area" localSheetId="3">Gardens!$A$1:$I$20</definedName>
    <definedName name="_xlnm.Print_Area" localSheetId="19">'General Services'!$A$1:$I$15</definedName>
    <definedName name="_xlnm.Print_Area" localSheetId="23">'Housekeeping facilities'!$A$1:$I$51</definedName>
    <definedName name="_xlnm.Print_Area" localSheetId="22">'Laundry Service'!$A$1:$I$11</definedName>
    <definedName name="_xlnm.Print_Area" localSheetId="26">'Local Experience'!$A$1:$I$13</definedName>
    <definedName name="_xlnm.Print_Area" localSheetId="8">'Online Presence'!$A$1:$I$9</definedName>
    <definedName name="_xlnm.Print_Area" localSheetId="4">Parking!$A$1:$I$10</definedName>
    <definedName name="_xlnm.Print_Area" localSheetId="9">'Public areas'!$A$1:$I$19</definedName>
    <definedName name="_xlnm.Print_Area" localSheetId="6">QHSSE!$A$1:$I$48</definedName>
    <definedName name="_xlnm.Print_Area" localSheetId="7">'Reception and Lobby'!$A$1:$I$51</definedName>
    <definedName name="_xlnm.Print_Area" localSheetId="13">Restaurants!$A$1:$I$98</definedName>
    <definedName name="_xlnm.Print_Area" localSheetId="1">'SCORE SUMMARY'!$A$1:$I$32</definedName>
    <definedName name="_xlnm.Print_Area" localSheetId="16">Spa!$A$1:$I$37</definedName>
    <definedName name="_xlnm.Print_Area" localSheetId="21">Staff!$A$1:$I$13</definedName>
    <definedName name="_xlnm.Print_Area" localSheetId="5">'Transfer Services'!$A$1:$I$6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2" l="1"/>
  <c r="H5" i="2"/>
  <c r="I14" i="30"/>
  <c r="I41" i="26"/>
  <c r="I9" i="13"/>
  <c r="I58" i="12"/>
  <c r="I51" i="8"/>
  <c r="I10" i="5"/>
  <c r="I20" i="4"/>
  <c r="F29" i="2"/>
  <c r="H29" i="2" s="1"/>
  <c r="E29" i="2"/>
  <c r="D29" i="2"/>
  <c r="C29" i="2"/>
  <c r="H28" i="2"/>
  <c r="F27" i="2"/>
  <c r="E27" i="2"/>
  <c r="D27" i="2"/>
  <c r="C27" i="2"/>
  <c r="F26" i="2"/>
  <c r="H26" i="2" s="1"/>
  <c r="E26" i="2"/>
  <c r="D26" i="2"/>
  <c r="C26" i="2"/>
  <c r="F25" i="2"/>
  <c r="H25" i="2" s="1"/>
  <c r="E25" i="2"/>
  <c r="D25" i="2"/>
  <c r="C25" i="2"/>
  <c r="F24" i="2"/>
  <c r="E24" i="2"/>
  <c r="D24" i="2"/>
  <c r="C24" i="2"/>
  <c r="F23" i="2"/>
  <c r="E23" i="2"/>
  <c r="D23" i="2"/>
  <c r="C23" i="2"/>
  <c r="F22" i="2"/>
  <c r="E22" i="2"/>
  <c r="D22" i="2"/>
  <c r="C22" i="2"/>
  <c r="F21" i="2"/>
  <c r="E21" i="2"/>
  <c r="D21" i="2"/>
  <c r="C21" i="2"/>
  <c r="F20" i="2"/>
  <c r="E20" i="2"/>
  <c r="D20" i="2"/>
  <c r="C20" i="2"/>
  <c r="F19" i="2"/>
  <c r="E19" i="2"/>
  <c r="D19" i="2"/>
  <c r="C19" i="2"/>
  <c r="F18" i="2"/>
  <c r="E18" i="2"/>
  <c r="D18" i="2"/>
  <c r="C18" i="2"/>
  <c r="F17" i="2"/>
  <c r="E17" i="2"/>
  <c r="D17" i="2"/>
  <c r="C17" i="2"/>
  <c r="F16" i="2"/>
  <c r="E16" i="2"/>
  <c r="D16" i="2"/>
  <c r="C16" i="2"/>
  <c r="F15" i="2"/>
  <c r="E15" i="2"/>
  <c r="D15" i="2"/>
  <c r="C15" i="2"/>
  <c r="F14" i="2"/>
  <c r="E14" i="2"/>
  <c r="D14" i="2"/>
  <c r="C14" i="2"/>
  <c r="F13" i="2"/>
  <c r="E13" i="2"/>
  <c r="D13" i="2"/>
  <c r="C13" i="2"/>
  <c r="F12" i="2"/>
  <c r="H12" i="2" s="1"/>
  <c r="E12" i="2"/>
  <c r="D12" i="2"/>
  <c r="C12" i="2"/>
  <c r="F11" i="2"/>
  <c r="E11" i="2"/>
  <c r="D11" i="2"/>
  <c r="C11" i="2"/>
  <c r="F10" i="2"/>
  <c r="E10" i="2"/>
  <c r="D10" i="2"/>
  <c r="C10" i="2"/>
  <c r="F9" i="2"/>
  <c r="H9" i="2" s="1"/>
  <c r="E9" i="2"/>
  <c r="D9" i="2"/>
  <c r="C9" i="2"/>
  <c r="F6" i="2"/>
  <c r="H6" i="2" s="1"/>
  <c r="E6" i="2"/>
  <c r="D6" i="2"/>
  <c r="C6" i="2"/>
  <c r="F3" i="2"/>
  <c r="F31" i="2" s="1"/>
  <c r="E3" i="2"/>
  <c r="H31" i="2" l="1"/>
  <c r="H13" i="2"/>
  <c r="H8" i="2"/>
  <c r="H17" i="2"/>
  <c r="H21" i="2"/>
  <c r="H4" i="2"/>
  <c r="H22" i="2"/>
  <c r="H23" i="2"/>
  <c r="H24" i="2"/>
  <c r="E31" i="2"/>
  <c r="H7" i="2"/>
  <c r="H10" i="2"/>
  <c r="H11" i="2"/>
  <c r="H3" i="2"/>
  <c r="H14" i="2"/>
  <c r="H15" i="2"/>
  <c r="H16" i="2"/>
  <c r="H18" i="2"/>
  <c r="H19" i="2"/>
  <c r="H20" i="2"/>
  <c r="C31" i="2"/>
  <c r="D31" i="2"/>
  <c r="H27" i="2"/>
  <c r="H14" i="30"/>
  <c r="G14" i="30"/>
  <c r="F14" i="30"/>
  <c r="E14" i="30"/>
  <c r="I22" i="18" l="1"/>
  <c r="I34" i="3" l="1"/>
  <c r="I24" i="15" l="1"/>
  <c r="E34" i="3" l="1"/>
  <c r="F34" i="3"/>
  <c r="G34" i="3"/>
  <c r="H34" i="3"/>
  <c r="I48" i="7" l="1"/>
  <c r="I20" i="29" l="1"/>
  <c r="H20" i="29"/>
  <c r="G20" i="29"/>
  <c r="F20" i="29"/>
  <c r="E20" i="29"/>
  <c r="I13" i="27"/>
  <c r="H13" i="27"/>
  <c r="G13" i="27"/>
  <c r="F13" i="27"/>
  <c r="E13" i="27"/>
  <c r="I18" i="26"/>
  <c r="H18" i="26"/>
  <c r="G18" i="26"/>
  <c r="F18" i="26"/>
  <c r="E18" i="26"/>
  <c r="I7" i="25"/>
  <c r="H7" i="25"/>
  <c r="G7" i="25"/>
  <c r="F7" i="25"/>
  <c r="E7" i="25"/>
  <c r="I11" i="24"/>
  <c r="H11" i="24"/>
  <c r="G11" i="24"/>
  <c r="F11" i="24"/>
  <c r="E11" i="24"/>
  <c r="I11" i="23"/>
  <c r="H11" i="23"/>
  <c r="G11" i="23"/>
  <c r="F11" i="23"/>
  <c r="E11" i="23"/>
  <c r="I13" i="22"/>
  <c r="H13" i="22"/>
  <c r="G13" i="22"/>
  <c r="F13" i="22"/>
  <c r="E13" i="22"/>
  <c r="I8" i="21"/>
  <c r="H8" i="21"/>
  <c r="G8" i="21"/>
  <c r="F8" i="21"/>
  <c r="E8" i="21"/>
  <c r="I15" i="20"/>
  <c r="H15" i="20"/>
  <c r="G15" i="20"/>
  <c r="F15" i="20"/>
  <c r="E15" i="20"/>
  <c r="I47" i="19"/>
  <c r="H47" i="19"/>
  <c r="G47" i="19"/>
  <c r="F47" i="19"/>
  <c r="E47" i="19"/>
  <c r="H22" i="18"/>
  <c r="G22" i="18"/>
  <c r="F22" i="18"/>
  <c r="E22" i="18"/>
  <c r="I37" i="17"/>
  <c r="H37" i="17"/>
  <c r="G37" i="17"/>
  <c r="F37" i="17"/>
  <c r="E37" i="17"/>
  <c r="I17" i="16"/>
  <c r="H17" i="16"/>
  <c r="G17" i="16"/>
  <c r="F17" i="16"/>
  <c r="E17" i="16"/>
  <c r="H24" i="15"/>
  <c r="G24" i="15"/>
  <c r="F24" i="15"/>
  <c r="E24" i="15"/>
  <c r="I98" i="14"/>
  <c r="H98" i="14"/>
  <c r="G98" i="14"/>
  <c r="F98" i="14"/>
  <c r="E98" i="14"/>
  <c r="I125" i="11"/>
  <c r="I19" i="10"/>
  <c r="H19" i="10"/>
  <c r="G19" i="10"/>
  <c r="F19" i="10"/>
  <c r="E19" i="10"/>
  <c r="I9" i="9"/>
  <c r="H9" i="9"/>
  <c r="G9" i="9"/>
  <c r="F9" i="9"/>
  <c r="E9" i="9"/>
  <c r="I6" i="6"/>
  <c r="H6" i="6"/>
  <c r="G6" i="6"/>
  <c r="F6" i="6"/>
  <c r="E6" i="6"/>
</calcChain>
</file>

<file path=xl/sharedStrings.xml><?xml version="1.0" encoding="utf-8"?>
<sst xmlns="http://schemas.openxmlformats.org/spreadsheetml/2006/main" count="3061" uniqueCount="1359">
  <si>
    <t>HOW TO CALCULATE YOUR RATING</t>
  </si>
  <si>
    <t>1. There are 27 sections each represented on a sheet.</t>
  </si>
  <si>
    <t>2. Fill in the Self assessment column  with the weightage specified in column D if you comply with the criteria set</t>
  </si>
  <si>
    <t>SCORE SUMMARY</t>
  </si>
  <si>
    <t>Item No.</t>
  </si>
  <si>
    <t>Section</t>
  </si>
  <si>
    <t>2 Star Hotel</t>
  </si>
  <si>
    <t>3 Star Hotel</t>
  </si>
  <si>
    <t>4 Star Hotel</t>
  </si>
  <si>
    <t>5 Star Hotel</t>
  </si>
  <si>
    <t>% Score</t>
  </si>
  <si>
    <t>Choose the Hotel Rating against which you want to be rated below</t>
  </si>
  <si>
    <t>Appearance of Building</t>
  </si>
  <si>
    <t>Gardens</t>
  </si>
  <si>
    <t>Parking</t>
  </si>
  <si>
    <t>QHSSE</t>
  </si>
  <si>
    <t>Reception and Lobby</t>
  </si>
  <si>
    <t>Online Presence</t>
  </si>
  <si>
    <t>Public Areas</t>
  </si>
  <si>
    <t>Bedrooms</t>
  </si>
  <si>
    <t>Bathroom</t>
  </si>
  <si>
    <t>Restaurant</t>
  </si>
  <si>
    <t>Pool Service</t>
  </si>
  <si>
    <t>Bar service</t>
  </si>
  <si>
    <t>Spa</t>
  </si>
  <si>
    <t>Boathouse</t>
  </si>
  <si>
    <t>Fitness centre</t>
  </si>
  <si>
    <t>General services</t>
  </si>
  <si>
    <t>Entertainment</t>
  </si>
  <si>
    <t>Staff</t>
  </si>
  <si>
    <t>Laundry Service</t>
  </si>
  <si>
    <t>Housekeeping facilities</t>
  </si>
  <si>
    <t>Check out efficiency</t>
  </si>
  <si>
    <t>Communication and business</t>
  </si>
  <si>
    <t>Mauritian Experience</t>
  </si>
  <si>
    <t>Total achievable Scores</t>
  </si>
  <si>
    <t>Choose between</t>
  </si>
  <si>
    <t>Applicable</t>
  </si>
  <si>
    <t>Not Applicable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</si>
  <si>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</si>
  <si>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</si>
  <si>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</si>
  <si>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</si>
  <si>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</si>
  <si>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</si>
  <si>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</si>
  <si>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</si>
  <si>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1.1.1</t>
  </si>
  <si>
    <t>Entrance</t>
  </si>
  <si>
    <t>Appealing</t>
  </si>
  <si>
    <t>CE</t>
  </si>
  <si>
    <t>1.1.2</t>
  </si>
  <si>
    <t>Impressive</t>
  </si>
  <si>
    <t>1.1.3</t>
  </si>
  <si>
    <t>Grandiose or Signature Style</t>
  </si>
  <si>
    <t>Security post with well trained security officers</t>
  </si>
  <si>
    <t>Building</t>
  </si>
  <si>
    <t>Well Maintained</t>
  </si>
  <si>
    <t>Excellent Quality</t>
  </si>
  <si>
    <t>Outstanding Quality</t>
  </si>
  <si>
    <t>No sign of weathering</t>
  </si>
  <si>
    <t>1.8.1</t>
  </si>
  <si>
    <t>Hygene and Cleanliness</t>
  </si>
  <si>
    <t>Good</t>
  </si>
  <si>
    <t>1.8.2</t>
  </si>
  <si>
    <t>High standard</t>
  </si>
  <si>
    <t>1.8.3</t>
  </si>
  <si>
    <t>Impeccable</t>
  </si>
  <si>
    <t>Acceptable</t>
  </si>
  <si>
    <t>Well maintained</t>
  </si>
  <si>
    <t>Excellent condition</t>
  </si>
  <si>
    <t>1.10.1</t>
  </si>
  <si>
    <t>Overall ambiance of the hotel</t>
  </si>
  <si>
    <t>Appealing</t>
  </si>
  <si>
    <t>1.10.2</t>
  </si>
  <si>
    <t>Impressive</t>
  </si>
  <si>
    <t>1.10.3</t>
  </si>
  <si>
    <t>Luxurious</t>
  </si>
  <si>
    <t>1.11.1</t>
  </si>
  <si>
    <t>Furnishing and Equipment Ergnomics</t>
  </si>
  <si>
    <t>1.11.2</t>
  </si>
  <si>
    <t>Comfortable</t>
  </si>
  <si>
    <t>1.11.3</t>
  </si>
  <si>
    <t>Stylish Highly Comfortable</t>
  </si>
  <si>
    <t>1.12.1</t>
  </si>
  <si>
    <t>Furnishing and Equipment Quality</t>
  </si>
  <si>
    <t>Acceptable</t>
  </si>
  <si>
    <t>CE</t>
  </si>
  <si>
    <t>CE</t>
  </si>
  <si>
    <t>1.12.2</t>
  </si>
  <si>
    <t>Excellent</t>
  </si>
  <si>
    <t>CE</t>
  </si>
  <si>
    <t>1.12.3</t>
  </si>
  <si>
    <t>Outstanding</t>
  </si>
  <si>
    <t>CE</t>
  </si>
  <si>
    <t>The visual presentation should be harmonised in form, colour and material. All visible additions and annexes of similar standard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</si>
  <si>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</si>
  <si>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</si>
  <si>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</si>
  <si>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</si>
  <si>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</si>
  <si>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</si>
  <si>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</si>
  <si>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</si>
  <si>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</si>
  <si>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</si>
  <si>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2. Landscaping and Gardens</t>
  </si>
  <si>
    <t>Garden Maintenance</t>
  </si>
  <si>
    <t>Well tended</t>
  </si>
  <si>
    <t>Pristine (no withered leaves, twigs etc)</t>
  </si>
  <si>
    <t>Appealing</t>
  </si>
  <si>
    <t>Tidy,evenly and well-lit pathways, driveway and entrance</t>
  </si>
  <si>
    <t>No disorder or rubbish and no evidence of litter</t>
  </si>
  <si>
    <t>Well finished garden furniture in all garden areas.</t>
  </si>
  <si>
    <t>Safe pathways/driveways (documented risk assessment)</t>
  </si>
  <si>
    <t>Outstanding quality outdoor furniture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</si>
  <si>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</si>
  <si>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</si>
  <si>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</si>
  <si>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</si>
  <si>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</si>
  <si>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</si>
  <si>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</si>
  <si>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</si>
  <si>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</si>
  <si>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</si>
  <si>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3. Parking</t>
  </si>
  <si>
    <t>Well designated space with clear signage</t>
  </si>
  <si>
    <t>Tidy, well maintained and well lit</t>
  </si>
  <si>
    <t>Valet service available 24 hours where the guest can have their vehicle parked at check in/out by dedicated hotel staff.</t>
  </si>
  <si>
    <t>At least 1 parking space per 5 rooms within the hotel compound</t>
  </si>
  <si>
    <t>1 parking space for car per 10 rooms, 1 parking space for bus per 15 rooms within the hotel compound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</si>
  <si>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</si>
  <si>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</si>
  <si>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</si>
  <si>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</si>
  <si>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</si>
  <si>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</si>
  <si>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</si>
  <si>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</si>
  <si>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</si>
  <si>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</si>
  <si>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4. Transfer Services</t>
  </si>
  <si>
    <t>Professional transfers with polite, well groomed, and knowledgable staff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</si>
  <si>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</si>
  <si>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</si>
  <si>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</si>
  <si>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</si>
  <si>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</si>
  <si>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</si>
  <si>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</si>
  <si>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</si>
  <si>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</si>
  <si>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</si>
  <si>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5. Quality, Health, Safety, Security, and Environment</t>
  </si>
  <si>
    <t>All external pathways within the hotel compound must be well lit</t>
  </si>
  <si>
    <t>Closed security camera monitoring available 24/7, and recordings to be kept for at least 30 days</t>
  </si>
  <si>
    <t>Controlled access of Non-residents visiting the property</t>
  </si>
  <si>
    <t>Security services with in house trained and competent staff or outsourced to recognised security companies</t>
  </si>
  <si>
    <t>Screening of employees through valid certificate of morality is a pre-requisite for recruitment of staff.</t>
  </si>
  <si>
    <t>All theft cases are investigated and reported to the police</t>
  </si>
  <si>
    <t>Employees, excluding the top management and authorised staff, are not allowed to give out names of guests staying at the hotel</t>
  </si>
  <si>
    <t>Hotels to have an energy management system in place</t>
  </si>
  <si>
    <t>Evidence of effective and efficient waste management system in place</t>
  </si>
  <si>
    <t>Recycled water plant</t>
  </si>
  <si>
    <t>Pest control system in place with documented log</t>
  </si>
  <si>
    <t>Cyclone, Tsunami and Heavy rainfall procedures in place</t>
  </si>
  <si>
    <t>Bomb threat contingency plan</t>
  </si>
  <si>
    <t>Civil disorder contingency plan</t>
  </si>
  <si>
    <t>Complaint management system
(A complaint management system includes structured complaint acceptance, evaluation, and response.)</t>
  </si>
  <si>
    <t>Systematic guest questioning
(An active and systematic gathering and evaluation of guest opinions about the quality of the hotel’s services, analysis of weaknesses, and proof of corrective meansures implemented.)</t>
  </si>
  <si>
    <t>Security</t>
  </si>
  <si>
    <t>Secured entrance gate</t>
  </si>
  <si>
    <t>Fenced yard with appropriate security guards where not fenced e g Beach</t>
  </si>
  <si>
    <t>Signage advising no lifeguard on duty</t>
  </si>
  <si>
    <t>Beach and lagoon Site map  with delimitations detailing precautionary measures</t>
  </si>
  <si>
    <t>First Aid</t>
  </si>
  <si>
    <t>First aiders with valid certificates</t>
  </si>
  <si>
    <t>Fully stocked first aid kits at every place of operation/activity</t>
  </si>
  <si>
    <t>Doctor on call 24 hours</t>
  </si>
  <si>
    <t>Recorded first aid/AED drills mininum twice a year</t>
  </si>
  <si>
    <t>Site Safety</t>
  </si>
  <si>
    <t>24/7 security guards on patrol</t>
  </si>
  <si>
    <t>Log of Non residents visiting the property</t>
  </si>
  <si>
    <t>First aid kit, fire extinguisher and emergency exists clearly indicated</t>
  </si>
  <si>
    <t>Emergency panic button linked to security for staff use in identified high risks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</si>
  <si>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</si>
  <si>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</si>
  <si>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</si>
  <si>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</si>
  <si>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</si>
  <si>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</si>
  <si>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</si>
  <si>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</si>
  <si>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</si>
  <si>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</si>
  <si>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6. Reception and Lobby</t>
  </si>
  <si>
    <t>Spacious and Comfortable</t>
  </si>
  <si>
    <t>Luxurious</t>
  </si>
  <si>
    <t>6.4.1</t>
  </si>
  <si>
    <t>Reception lounge capacity</t>
  </si>
  <si>
    <t>accommodate for &gt;15% of total hotel capacity</t>
  </si>
  <si>
    <t>6.4.2</t>
  </si>
  <si>
    <t>accommodate for &gt;20% of total hotel capacity</t>
  </si>
  <si>
    <t>6.5.1</t>
  </si>
  <si>
    <t>Reception Service</t>
  </si>
  <si>
    <t>Effective reception counter</t>
  </si>
  <si>
    <t>6.5.2</t>
  </si>
  <si>
    <t>Effective reception desk</t>
  </si>
  <si>
    <t>Effective &amp; Personalised service/reception desk</t>
  </si>
  <si>
    <t>Staff Attire</t>
  </si>
  <si>
    <t>Well dressed, identifiable with name tag</t>
  </si>
  <si>
    <t>Very well groomed idenfiable with name tag</t>
  </si>
  <si>
    <t>Highly specific attire with great attention to detail</t>
  </si>
  <si>
    <t>Staff knowledge &amp; Efficiency</t>
  </si>
  <si>
    <t>Knowledgeabe and efficient</t>
  </si>
  <si>
    <t>outstanding level of efficiency and knowledge of services provided by the hotel</t>
  </si>
  <si>
    <t>Welcoming Staff</t>
  </si>
  <si>
    <t>Reception open 24 hours, accessible by phone 24 hours from inside and outside the hotel</t>
  </si>
  <si>
    <t>Bilingual staff (French, English)</t>
  </si>
  <si>
    <t>Multilingual staff (French, English and at least one additional foreign language)</t>
  </si>
  <si>
    <t>Welcome cocktail on arrival</t>
  </si>
  <si>
    <t>Face towels on arrival</t>
  </si>
  <si>
    <t>Photocopier and Scanner accessibility</t>
  </si>
  <si>
    <t>Facsimile at reception</t>
  </si>
  <si>
    <t>Direction sketch / location plan with hotel phone number, map of Mauritius readily available</t>
  </si>
  <si>
    <t>Personalised greeting for each guest</t>
  </si>
  <si>
    <t>24 hours concierge services</t>
  </si>
  <si>
    <t>Doorman/ Porter</t>
  </si>
  <si>
    <t>Page boys</t>
  </si>
  <si>
    <t>Free Wifi access to all guests in main public area of the hotel</t>
  </si>
  <si>
    <t>Free 24 hour room transfer luggage service</t>
  </si>
  <si>
    <t>Secure left-luggage service for arriving and departing guests</t>
  </si>
  <si>
    <t>Switchboard/pabx separate from desk</t>
  </si>
  <si>
    <t>Credit Card Facilities (Master Card, Visa, American Express, Diners Card, Debit Card)</t>
  </si>
  <si>
    <t>Foreign Exchange service in conformity with Legislation</t>
  </si>
  <si>
    <t>Ability to provide additional keys and Electronic Keys</t>
  </si>
  <si>
    <t>Lobby Facilities for challenged guests</t>
  </si>
  <si>
    <t>Porter - In room message delivery, fax/email services, newspapers services</t>
  </si>
  <si>
    <t>Luggage weighing facility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</si>
  <si>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</si>
  <si>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</si>
  <si>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</si>
  <si>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</si>
  <si>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</si>
  <si>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</si>
  <si>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</si>
  <si>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</si>
  <si>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</si>
  <si>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</si>
  <si>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7. Online Presence</t>
  </si>
  <si>
    <t>Website fairly describes amenities, facilities, and services provided by the establishment</t>
  </si>
  <si>
    <t>Online reservation via electronic reservations systems possible including telephone, fax, email</t>
  </si>
  <si>
    <t>Confirmation of booking within 24 hours with possibility to make a pre-payment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</si>
  <si>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</si>
  <si>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</si>
  <si>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</si>
  <si>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</si>
  <si>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</si>
  <si>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</si>
  <si>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</si>
  <si>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</si>
  <si>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</si>
  <si>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</si>
  <si>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Harmonious atmosphere (light, scent, music, colour etc.) in the public area</t>
  </si>
  <si>
    <t>Air conditioning or good ventilation available in public guest areas</t>
  </si>
  <si>
    <t>Comfortable seating arrangements accessible at all hours</t>
  </si>
  <si>
    <t>8.5.1</t>
  </si>
  <si>
    <t>Furniture</t>
  </si>
  <si>
    <t>Acceptable quality</t>
  </si>
  <si>
    <t>8.5.2</t>
  </si>
  <si>
    <t>High quality furniture with a variety of accessories</t>
  </si>
  <si>
    <t>8.5.3</t>
  </si>
  <si>
    <t>Luxurious furniture of outstanding intrinsic quality, extra design elements and features.</t>
  </si>
  <si>
    <t>Spacious restroom</t>
  </si>
  <si>
    <t>Nappy Changing facilities within restroom</t>
  </si>
  <si>
    <t>8.8.1</t>
  </si>
  <si>
    <t>Cleanliness of restrooms</t>
  </si>
  <si>
    <t>Acceptable</t>
  </si>
  <si>
    <t>8.8.2</t>
  </si>
  <si>
    <t>High Standard</t>
  </si>
  <si>
    <t>8.8.3</t>
  </si>
  <si>
    <t>Impeccable, scented with proper lighting and  spotless, adequately sized mirrors</t>
  </si>
  <si>
    <t>Excellent restroom facilities</t>
  </si>
  <si>
    <t>Fire Exits and assembly points to be clearly indicated.</t>
  </si>
  <si>
    <t>S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</si>
  <si>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</si>
  <si>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</si>
  <si>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</si>
  <si>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</si>
  <si>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</si>
  <si>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</si>
  <si>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</si>
  <si>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</si>
  <si>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</si>
  <si>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</si>
  <si>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9. Bedrooms</t>
  </si>
  <si>
    <t>9.1.1</t>
  </si>
  <si>
    <t>Size of Rooms</t>
  </si>
  <si>
    <t>Size of rooms (excl. bathroom and balcony) ≥ 10m2 for single room and 15 m2 for double room</t>
  </si>
  <si>
    <t>9.1.2</t>
  </si>
  <si>
    <t>9.1.3</t>
  </si>
  <si>
    <t>Size of rooms (excl. balcony, walk in wardrobe, separated bathroom/toilet) ≥ 40m²</t>
  </si>
  <si>
    <t>Junior suites of ≥ 60m² consisting of at least two separated rooms one of which is furnished as a bedroom and one as a living area.)</t>
  </si>
  <si>
    <t>Suites of ≥ 70m², with bedroom, dining room, lounge, separated bathroom/toilet that includes shower and bathtub.</t>
  </si>
  <si>
    <t>General cleanliness</t>
  </si>
  <si>
    <t>Acceptable</t>
  </si>
  <si>
    <t>Well maintained</t>
  </si>
  <si>
    <t>Outstanding</t>
  </si>
  <si>
    <t>Odours and scents</t>
  </si>
  <si>
    <t>Odourless</t>
  </si>
  <si>
    <t>Pleasant scent</t>
  </si>
  <si>
    <t>Fresh flowers in room</t>
  </si>
  <si>
    <t>Welcome message on arrival</t>
  </si>
  <si>
    <t>Gourmet basket of fresh fruit provided on arrival, comprised of at least 3 varieties of fruit, one of which must be tropical</t>
  </si>
  <si>
    <t>Door viewer on guest room door</t>
  </si>
  <si>
    <t>Door double-lock system</t>
  </si>
  <si>
    <t>Sound-absorbing doors</t>
  </si>
  <si>
    <t>Appropriate noise controlling windows</t>
  </si>
  <si>
    <t>Evacuation procedures clearly displayed</t>
  </si>
  <si>
    <t>Single Bed sizes</t>
  </si>
  <si>
    <t>Hygienic covers for mattresses (“Encasings”), a chemo thermal washable, pest-free, breathable bedcover made of cotton or synthetic materials that is opened at the bottom side will fulfil this criterion.</t>
  </si>
  <si>
    <t>Bedsheet</t>
  </si>
  <si>
    <t>Cotton and polyester blend</t>
  </si>
  <si>
    <t>100% Cotton</t>
  </si>
  <si>
    <t>Modern and well-kept blanket</t>
  </si>
  <si>
    <t>Modern and well-kept throw</t>
  </si>
  <si>
    <t>Modern and well-kept pillow</t>
  </si>
  <si>
    <t>Hygienic covers for pillows (“Encasings”)</t>
  </si>
  <si>
    <t>Two pillows per person</t>
  </si>
  <si>
    <t>Washable bedside carpet in good condition. No threadbare carpet or fraying sections of carpet or rugs</t>
  </si>
  <si>
    <t>Ability to black out the room completely (e.g. via electric shutter or blackout curtain)</t>
  </si>
  <si>
    <t>Linen shelves</t>
  </si>
  <si>
    <t>Wardrobe</t>
  </si>
  <si>
    <t>Walk in wardrobe</t>
  </si>
  <si>
    <t>Lighting in wardrobe</t>
  </si>
  <si>
    <t>Seating Options</t>
  </si>
  <si>
    <t>1 seating option per bed, at least an  armchair or sofa</t>
  </si>
  <si>
    <t>2 comfortable seating-accommodation (upholstered chair or twin-couch) in double rooms and suites</t>
  </si>
  <si>
    <t>Desk top with a free working space of min. 1 m² with appropriate lighting</t>
  </si>
  <si>
    <t>Desk top with a free working space of min. 2 m² with appropriate lighting</t>
  </si>
  <si>
    <t>Table desk with appropriate lighting</t>
  </si>
  <si>
    <t>2 Power sockets in room with at least one next to the bed</t>
  </si>
  <si>
    <t>3 Power sockets in room with at least two next to the bed</t>
  </si>
  <si>
    <t>Additional power socket next to the table or desk with international plugging system/adaptor</t>
  </si>
  <si>
    <t>Room Lighting</t>
  </si>
  <si>
    <t>Adequate lighting</t>
  </si>
  <si>
    <t>Excellent room lighting</t>
  </si>
  <si>
    <t>Excellent ligthing with adjustable light intensity</t>
  </si>
  <si>
    <t>Reading light next to the bed</t>
  </si>
  <si>
    <t>One central light switch located by one of the bedside tables</t>
  </si>
  <si>
    <t>Bedside table/tray</t>
  </si>
  <si>
    <t>2 Dressing mirrors, one of which should be a full length mirror</t>
  </si>
  <si>
    <t>Racks to put the luggage/suitcase</t>
  </si>
  <si>
    <t>Waste paper basket</t>
  </si>
  <si>
    <t>Rooms with individual adjustable air conditioning in good working condition</t>
  </si>
  <si>
    <t>Radio . Radio reception can also be organised via TV or a central telecommunication system of the hotel.</t>
  </si>
  <si>
    <t>Configured, flat colour-TV minimum size 30 inch with remote control, and a TV programme</t>
  </si>
  <si>
    <t>2 telephones in the room along with multilingual instructions</t>
  </si>
  <si>
    <t>Clock with alarm functionality and/or wake-up call device</t>
  </si>
  <si>
    <t>One telephone with speed dial, voicemail, and message waiting facilities</t>
  </si>
  <si>
    <t>Wifi / Internet service in the room</t>
  </si>
  <si>
    <t>Iron and ironing board on request</t>
  </si>
  <si>
    <t>Note pad, pen, pencils . 2 envelopes</t>
  </si>
  <si>
    <t>pencils with logo of hotel</t>
  </si>
  <si>
    <t>facsimile and A4  letterheads</t>
  </si>
  <si>
    <t>In room breakfast menu</t>
  </si>
  <si>
    <t>Privacy sign (may be electronic)</t>
  </si>
  <si>
    <t>Minibar</t>
  </si>
  <si>
    <t>2 cocktail stirrers, 2 high ball glasses, 2 wine glasses, 2 rock glasses, 1 high quality hinged corkscrew, 1 ice bucket and ice tongues,</t>
  </si>
  <si>
    <t>Snacks food items</t>
  </si>
  <si>
    <t>Sparkling water, soft drinks and beer</t>
  </si>
  <si>
    <t>Kettle for tea and coffee together with accessories in the room (2 cups and 2 teaspoons)</t>
  </si>
  <si>
    <t>Smoke detectors (at least one) with valid fitness certificate</t>
  </si>
  <si>
    <t>S</t>
  </si>
  <si>
    <t>Extended breakfast
(An extended breakfast includes at least one hot beverage (e.g. coffee or tea), a fruit juice, some fruits or fruit salad, a choice of bread and rolls with butter, jam, cold cuts and cheese.)</t>
  </si>
  <si>
    <t>A la carte offerings in addition to standard breakfast</t>
  </si>
  <si>
    <t>Lunch service for at least 3 hours</t>
  </si>
  <si>
    <t>Dinner service for at least 4 hours</t>
  </si>
  <si>
    <t>Food available 24 hours via room service</t>
  </si>
  <si>
    <t>Three-course menu with choice or “à la carte”</t>
  </si>
  <si>
    <t>Hotel restaurant wine list available with guidance from a trained wine waiter with expert knowledge</t>
  </si>
  <si>
    <t>Mosquito repellant</t>
  </si>
  <si>
    <t>CE</t>
  </si>
  <si>
    <t>S</t>
  </si>
  <si>
    <t>Balcony/terrace with minimum of 1 table and 2 chairs and adequate lighting</t>
  </si>
  <si>
    <t>CE</t>
  </si>
  <si>
    <t>Expected score</t>
  </si>
  <si>
    <t>No.</t>
  </si>
  <si>
    <t>Description</t>
  </si>
  <si>
    <t>Weight</t>
  </si>
  <si>
    <t>2 Star Hotel</t>
  </si>
  <si>
    <t>3 Star Hotel</t>
  </si>
  <si>
    <t>4 Star Hotel</t>
  </si>
  <si>
    <t>5 Star Hotel</t>
  </si>
  <si>
    <t>10. Bathroom</t>
  </si>
  <si>
    <t>10.1.1</t>
  </si>
  <si>
    <t>Bathroom/sanitary facilities</t>
  </si>
  <si>
    <t>≥ 3 m2</t>
  </si>
  <si>
    <t>10.1.2</t>
  </si>
  <si>
    <t>≥ 5 m2</t>
  </si>
  <si>
    <t>10.1.3</t>
  </si>
  <si>
    <t>≥ 12 m²</t>
  </si>
  <si>
    <t>Bath Tub and Fixtures</t>
  </si>
  <si>
    <t>Cleanliness of bathroom and toilet</t>
  </si>
  <si>
    <t>Acceptable</t>
  </si>
  <si>
    <t>Well maintained</t>
  </si>
  <si>
    <t>Outstanding</t>
  </si>
  <si>
    <t>Odours and scents</t>
  </si>
  <si>
    <t>Odourless</t>
  </si>
  <si>
    <t>Pleasant scent</t>
  </si>
  <si>
    <t>Slip resistant floor surface</t>
  </si>
  <si>
    <t>Wash room is constructed with a separation between the sanitary facilities and toilet</t>
  </si>
  <si>
    <t>Single Washbasin with adjustable water temperature</t>
  </si>
  <si>
    <t>Twin washbasin with adjustable water temperature</t>
  </si>
  <si>
    <t>Counter of a minimum of 1.0 m²</t>
  </si>
  <si>
    <t>Washable bathroom rug (1.5 m Length)</t>
  </si>
  <si>
    <t>Mirror space</t>
  </si>
  <si>
    <t>1 mirror</t>
  </si>
  <si>
    <t>Minimum of 1 m² of mirror space</t>
  </si>
  <si>
    <t>Minimum of 1.5 m² of mirror space</t>
  </si>
  <si>
    <t>Minimum of 2 m² of mirror space</t>
  </si>
  <si>
    <t>Power socket near the mirror</t>
  </si>
  <si>
    <t>Vanity mirror</t>
  </si>
  <si>
    <t>Vanity Mirror</t>
  </si>
  <si>
    <t>Lighted Vanity Mirror</t>
  </si>
  <si>
    <t>Hair-dryer</t>
  </si>
  <si>
    <t>Stool in the bathroom</t>
  </si>
  <si>
    <t>Bathroom scales</t>
  </si>
  <si>
    <t>1 waste bin with lid and sanitary bag</t>
  </si>
  <si>
    <t>Towel shelf</t>
  </si>
  <si>
    <t>Double-ply toilet paper in reserve</t>
  </si>
  <si>
    <t>1 pair of slippers</t>
  </si>
  <si>
    <t>1 bathrobe per person</t>
  </si>
  <si>
    <t>Soap, bath soap or shower gel</t>
  </si>
  <si>
    <t>Laundry Bag and laundry list</t>
  </si>
  <si>
    <t>laundry list and 1 laundry bag</t>
  </si>
  <si>
    <t>2 laundry bags and laundry list</t>
  </si>
  <si>
    <t>Telephone in bathroom</t>
  </si>
  <si>
    <t>CE</t>
  </si>
  <si>
    <t>Expected Score</t>
  </si>
  <si>
    <t>11. Elevators/Lift</t>
  </si>
  <si>
    <t>Elevator with valid fitness certificate
(If more than two floors incl. ground floor)</t>
  </si>
  <si>
    <t>Clean and well maintained</t>
  </si>
  <si>
    <t>Emergency procedures displayed in the elevator</t>
  </si>
  <si>
    <t>18th Sch (Section 53) OSHA 2005 to be affixed in the elevator</t>
  </si>
  <si>
    <t>Records of maintenance to be kept for one year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</si>
  <si>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</si>
  <si>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</si>
  <si>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</si>
  <si>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</si>
  <si>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</si>
  <si>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</si>
  <si>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</si>
  <si>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</si>
  <si>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12. Dining area</t>
  </si>
  <si>
    <t>Seating capacity in the main restaurant equals or exceeds 40% of bed capacity</t>
  </si>
  <si>
    <t>Waiting and dedicated cigar lounge supplemented with fine selection of cigar available</t>
  </si>
  <si>
    <t>12.3.1</t>
  </si>
  <si>
    <t>Welcoming to dining area</t>
  </si>
  <si>
    <t>Welcome staff to greet guests within 30 sec</t>
  </si>
  <si>
    <t>12.3.2</t>
  </si>
  <si>
    <t>Welcome staff to greet guests within 10 sec/ 3 rings</t>
  </si>
  <si>
    <t>Hot/cold towels to be presented to guests</t>
  </si>
  <si>
    <t>accompany guests to table within 1 minute of being identified and ascertained reservation.</t>
  </si>
  <si>
    <t>12.6.1</t>
  </si>
  <si>
    <t>Staff skills</t>
  </si>
  <si>
    <t>Friendly and polite staff</t>
  </si>
  <si>
    <t>12.6.2</t>
  </si>
  <si>
    <t>knowledge of food and wine and able to give recommendations to guests</t>
  </si>
  <si>
    <t>12.6.3</t>
  </si>
  <si>
    <t>Oustanding knowledge of food and wine and able to give recommendations to guests based on an understanding of guest preferences. Formally Dressed giving high attention to detail</t>
  </si>
  <si>
    <t>Ambiance Music in the dining rooms.</t>
  </si>
  <si>
    <t>Soft Live music [ e.g jazz harp,piano, sitar]</t>
  </si>
  <si>
    <t>Well written and self-explanatory menu/Beverage list (in at least 2 of the major languages of clients) to be presented to guest within 3 minutes</t>
  </si>
  <si>
    <t>Beverages Service</t>
  </si>
  <si>
    <t>Orders taken within 5minutes</t>
  </si>
  <si>
    <t>Orders taken within 3minutes</t>
  </si>
  <si>
    <t>Orders served within 5minutes for 8 persons for off the shelf products.</t>
  </si>
  <si>
    <t>Reading glasses or magnifying glass and lighting devices to be offered to customers when presenting menu</t>
  </si>
  <si>
    <t>Amuse bouche is offered to guests prior to a la carte dinner</t>
  </si>
  <si>
    <t>12.13.1</t>
  </si>
  <si>
    <t>Food service</t>
  </si>
  <si>
    <t>Guest order taken within 5minutes after providing and explaining the menu.</t>
  </si>
  <si>
    <t>12.13.2</t>
  </si>
  <si>
    <t>Guest order taken within 3 minutes after providing and explaining the menu</t>
  </si>
  <si>
    <t>Food service</t>
  </si>
  <si>
    <t>First course within 20 minutes. Subsequent courses within 15minutes which may vary depending on complexity of dish</t>
  </si>
  <si>
    <t>First course within 15 minutes. Subsequent courses within 15minutes which may vary depending on complexity of dish</t>
  </si>
  <si>
    <t>Silver  plated cutlery</t>
  </si>
  <si>
    <t>Silver cutlery or gold plated cutlery</t>
  </si>
  <si>
    <t>Well designed tables and chairs to accomodate guests</t>
  </si>
  <si>
    <t>High class table dressing (Cotton/linen napkins)</t>
  </si>
  <si>
    <t>Excellent ventilation/ controlled room temperature</t>
  </si>
  <si>
    <t>“À la carte”-restaurant open 7 days per week
Each restaurant with a different concept, choice of food, and in separate location.</t>
  </si>
  <si>
    <t>“À la carte”-restaurant open 7 days per week
Each restaurant with a different concept, choice of food, and in separate location, one of which one should be fine dining. In case of buffet dining, the minimum number of restaurants should be 3.</t>
  </si>
  <si>
    <t>Dedicated Wine Cellar</t>
  </si>
  <si>
    <t>12.26.1</t>
  </si>
  <si>
    <t>Sommelier assistance</t>
  </si>
  <si>
    <t>Sommelier available/ Wine Expert</t>
  </si>
  <si>
    <t>12.26.2</t>
  </si>
  <si>
    <t>Sommelier must be accredited by Recognised body</t>
  </si>
  <si>
    <t>Selection of wine</t>
  </si>
  <si>
    <t>6 white, 8 red, and 2 rosé</t>
  </si>
  <si>
    <t>8 white, 10 red, and 3 rosé</t>
  </si>
  <si>
    <t>Selection of champagne</t>
  </si>
  <si>
    <t>2 rosé and 2 white</t>
  </si>
  <si>
    <t>3 rosé and 3 white</t>
  </si>
  <si>
    <t>Selection of local and international spirits</t>
  </si>
  <si>
    <t>Digestive card proposed and trolley service for liquor</t>
  </si>
  <si>
    <t>Experienced and reputed chef with atleast 5 years experience or with proven exceptional culinary skills.</t>
  </si>
  <si>
    <t>Bills</t>
  </si>
  <si>
    <t>Bills is brought within 5 minutes of being requested</t>
  </si>
  <si>
    <t>Bills is brought within 3 minutes of being requested</t>
  </si>
  <si>
    <t>Bills is well presented in a bill folder with a pen, both in good condition and possibility to charge to room account</t>
  </si>
  <si>
    <t>International Bilingual, skilled and experienced or highly qualified food &amp; beverage service staff</t>
  </si>
  <si>
    <t>Pest control procedure in place including system to control stray/domestic animals, presence of insects, and birds</t>
  </si>
  <si>
    <t>Evidence of appropriate monitoring of personnel hygiene, cleanliness, professional clothing, and unhygenic habits during operations</t>
  </si>
  <si>
    <t>Designed to prevent cross contamination during food service</t>
  </si>
  <si>
    <t>Availability of toilet facilities with refinements within 60metres of the dining area ( 1 toilet per 30 women and 1 toilet per 60 men)</t>
  </si>
  <si>
    <t>S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</si>
  <si>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</si>
  <si>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</si>
  <si>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</si>
  <si>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</si>
  <si>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</si>
  <si>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</si>
  <si>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</si>
  <si>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</si>
  <si>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</si>
  <si>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</si>
  <si>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13. Pool Service</t>
  </si>
  <si>
    <t>Provision for towels</t>
  </si>
  <si>
    <t>Provision for drinks</t>
  </si>
  <si>
    <t>Provision for  hot and cold meals</t>
  </si>
  <si>
    <t>Swimming pool areas exceptionally well landscaped with numerous added guest comforts available (such as pool loungers, pool umbrellas, poolside tables and seatings)</t>
  </si>
  <si>
    <t>Pool safety</t>
  </si>
  <si>
    <t>Depth markings( &gt;10cm2) and frequency every 3m</t>
  </si>
  <si>
    <t>If no life guard on duty, this should be clearly indicated</t>
  </si>
  <si>
    <t>Lifeguard or supervision at all times during pool open hours</t>
  </si>
  <si>
    <t>Bridges/rocks/decorative features to be labelled with no diving/jumping' signs</t>
  </si>
  <si>
    <t>Non slip, no broken or cracked tiles around or inside the pool</t>
  </si>
  <si>
    <t>rescue equipment in place including reach pole, bouyancy aids, telephone</t>
  </si>
  <si>
    <t>Clear water and grouting</t>
  </si>
  <si>
    <t>ph and Chlorine level checked and recorded twice daily</t>
  </si>
  <si>
    <t>no suction/entrapment hazards (expert written confirmation required)</t>
  </si>
  <si>
    <t>No loose fixtures and fittings around the pool</t>
  </si>
  <si>
    <t>Emergency action documented procedure  (including faecal or vomit)</t>
  </si>
  <si>
    <t>Documented pool maintenance records</t>
  </si>
  <si>
    <t>safety signage  in place detailing minimum age, height and depth</t>
  </si>
  <si>
    <t>Swimming pool must be temperate</t>
  </si>
  <si>
    <t>Pool multi board stating opening times, emergency info and rules in at least 2 different languages with clear indication when there is no life guard on duty</t>
  </si>
  <si>
    <t>Children Pool</t>
  </si>
  <si>
    <t>Separate from main pool</t>
  </si>
  <si>
    <t>Pool within 3 metres of main pool seperated by a barrier of 80 cm in height</t>
  </si>
  <si>
    <t>Pool free from suction and entrapment hazards</t>
  </si>
  <si>
    <t>Depth of pool is below 60 cm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</si>
  <si>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</si>
  <si>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</si>
  <si>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</si>
  <si>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</si>
  <si>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</si>
  <si>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</si>
  <si>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</si>
  <si>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</si>
  <si>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</si>
  <si>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</si>
  <si>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14. Bar Service</t>
  </si>
  <si>
    <t>At least one bar with full fledged service</t>
  </si>
  <si>
    <t>Exclusive selection of international drinks as well as cocktails made with finest local/mauritian beverages on the bar list</t>
  </si>
  <si>
    <t>A minimum of amenities(variety of milk and sugar) provided with coffee/tea</t>
  </si>
  <si>
    <t>Complimentary snack and nuts provided with the drink</t>
  </si>
  <si>
    <t>A selection of canapés, cookies or pickles offered during the aperitif</t>
  </si>
  <si>
    <t>Snack menu available</t>
  </si>
  <si>
    <t>Afternnon tea available</t>
  </si>
  <si>
    <t>Designated smoking area in the vicinity of the bar</t>
  </si>
  <si>
    <t>Proper Cooling equipment for beverages</t>
  </si>
  <si>
    <t>Relaxing atmosphere and ambiance</t>
  </si>
  <si>
    <t>CE</t>
  </si>
  <si>
    <t>Comfortable bar lounge</t>
  </si>
  <si>
    <t>Easily accessible toilet</t>
  </si>
  <si>
    <t>Variety of glassware</t>
  </si>
  <si>
    <t>Stylish glassware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</si>
  <si>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</si>
  <si>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</si>
  <si>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</si>
  <si>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</si>
  <si>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</si>
  <si>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</si>
  <si>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</si>
  <si>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</si>
  <si>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</si>
  <si>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</si>
  <si>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15. Spa and Beauty Parlour</t>
  </si>
  <si>
    <t>Up-to-date magazines</t>
  </si>
  <si>
    <t>Separate changing rooms for male and female with  toilets and shower rooms and lockers available</t>
  </si>
  <si>
    <t>Massages (e.g. full body massage, lymph drainage, Shiatsu, foot reflexology) and signature massage.
(The massage cabins have a minimum size of 10m²)</t>
  </si>
  <si>
    <t>Jacuzzi</t>
  </si>
  <si>
    <t>Sauna and/or hammam (with a minimum size of 6 seats)</t>
  </si>
  <si>
    <t>Beauty Parlour if there at least 4 different beauty treatments on offer (e.g. facial, manicure, pedicure, peeling, stress relaxation massage)
(The cabins have a minimum size of 10 m²)</t>
  </si>
  <si>
    <t>Treatment area and relaxing room with relaxing music</t>
  </si>
  <si>
    <t>Soothing light effects and scented atmosphere</t>
  </si>
  <si>
    <t>fresh flower bouquet</t>
  </si>
  <si>
    <t>Spa Brochure/Menu</t>
  </si>
  <si>
    <t>Medical Sheet with Disclaimer</t>
  </si>
  <si>
    <t>Hot and cold towels</t>
  </si>
  <si>
    <t>Herbal tea and water</t>
  </si>
  <si>
    <t>Availability of footwear</t>
  </si>
  <si>
    <t>Availability of bathrobes</t>
  </si>
  <si>
    <t>Disposable panties</t>
  </si>
  <si>
    <t>Disposable Shower cap</t>
  </si>
  <si>
    <t>Weight Scale</t>
  </si>
  <si>
    <t>Sanitary bin</t>
  </si>
  <si>
    <t>Clock</t>
  </si>
  <si>
    <t>Mirrors</t>
  </si>
  <si>
    <t>Basket bins</t>
  </si>
  <si>
    <t>Shower equipped with shampoo, conditioner, shower gel, body lotion, grooming station</t>
  </si>
  <si>
    <t>CE</t>
  </si>
  <si>
    <t>Massage beds and adjustable facial table of standard size</t>
  </si>
  <si>
    <t>Facial equipment- Steamer- Magnifying glass</t>
  </si>
  <si>
    <t>Sanitizing Hand Gel</t>
  </si>
  <si>
    <t>At least 1 hot and cold experience</t>
  </si>
  <si>
    <t>Manicure and pedicure facilities</t>
  </si>
  <si>
    <t>Use of branded products</t>
  </si>
  <si>
    <t>Sterilizer available for the equipment used in the spa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</si>
  <si>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</si>
  <si>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</si>
  <si>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</si>
  <si>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</si>
  <si>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</si>
  <si>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</si>
  <si>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</si>
  <si>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</si>
  <si>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</si>
  <si>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</si>
  <si>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Availability of buoyed swimming zone</t>
  </si>
  <si>
    <t>Flag warning system in place with clear signage</t>
  </si>
  <si>
    <t>Adequate beach space/swimming zone to satisfy island experience</t>
  </si>
  <si>
    <t>Beach clean and free from rubbish and debris to be cleaned at least once per day</t>
  </si>
  <si>
    <t>Towels</t>
  </si>
  <si>
    <t>Refreshments</t>
  </si>
  <si>
    <t>Availability of nautical sports equipment</t>
  </si>
  <si>
    <t>Boathouse and nautical sports centre under professional management and appropriate instructor for each activity</t>
  </si>
  <si>
    <t>facemask and flippers available</t>
  </si>
  <si>
    <t>Designated area for snorkelling</t>
  </si>
  <si>
    <t>Professional guided trips</t>
  </si>
  <si>
    <t>log for maintenance of all equipment</t>
  </si>
  <si>
    <t>Jetty</t>
  </si>
  <si>
    <t>Boat trips</t>
  </si>
  <si>
    <t>First Aid Kit</t>
  </si>
  <si>
    <t>Normal</t>
  </si>
  <si>
    <t>S</t>
  </si>
  <si>
    <t>Specialised Kit for marine excursions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</si>
  <si>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</si>
  <si>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</si>
  <si>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</si>
  <si>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</si>
  <si>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</si>
  <si>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</si>
  <si>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</si>
  <si>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</si>
  <si>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</si>
  <si>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</si>
  <si>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17. Fitness Centre</t>
  </si>
  <si>
    <t>Reception with staff to guide customers</t>
  </si>
  <si>
    <t>Gym flooring of international standard</t>
  </si>
  <si>
    <t>Well ventilated gym with appropriate equipment</t>
  </si>
  <si>
    <t>Sanitiser is provided to clean gym equipment before use</t>
  </si>
  <si>
    <t>Towels available in gym</t>
  </si>
  <si>
    <t>Refreshments and/or water dispenser with disposable glasses available in gym</t>
  </si>
  <si>
    <t>Gym to accomodate 15% of room capacity</t>
  </si>
  <si>
    <t>Gym room with outside view</t>
  </si>
  <si>
    <t>Gym room equipped with full length mirror</t>
  </si>
  <si>
    <t>Heavy duty corner, properly floored and with all needed accessories (free weights, benches)</t>
  </si>
  <si>
    <t>Wifi hotspot and coverage</t>
  </si>
  <si>
    <t>Comfortable working out temperature regularly controlled by staff</t>
  </si>
  <si>
    <t>Air conditioning</t>
  </si>
  <si>
    <t>Air freshener</t>
  </si>
  <si>
    <t>Proper lighting</t>
  </si>
  <si>
    <t>Proper audiovisual system, including TVs, speakers, sound system and cable TV</t>
  </si>
  <si>
    <t>Aerobic/dancing room with dancing flooring (wood planks) and accessories (steps, free weights, etc)</t>
  </si>
  <si>
    <t>Changing rooms with toilets, showers, soap, shampoo, lockers and towels</t>
  </si>
  <si>
    <t>Juice /health bar with bartender during gym opening hours</t>
  </si>
  <si>
    <t>Relax Room/lounge annexed to the gym</t>
  </si>
  <si>
    <t>Emergency phone</t>
  </si>
  <si>
    <t>Experienced trainer to guide customers on machine use and exercise programme</t>
  </si>
  <si>
    <t>Personal trainer on demand</t>
  </si>
  <si>
    <t>Cleaner for machines after use</t>
  </si>
  <si>
    <t>Medical attendance - nurse with at least 5 years experience</t>
  </si>
  <si>
    <t>Doctor on call</t>
  </si>
  <si>
    <t>cardio machines (treadmill, spinning machine, cross trainer) - at least 25% of the gym's total capacity</t>
  </si>
  <si>
    <t>Heavy duty cardio and body building machines from duly certified manufacturer</t>
  </si>
  <si>
    <t>Complete free weight set including flat and inclined benches</t>
  </si>
  <si>
    <t>Accessories such mats, kettle bells, fitness balls</t>
  </si>
  <si>
    <t>Calisthenic stands and bars</t>
  </si>
  <si>
    <t>Cardio machines with multimedia docks available (individual screens and headphones)</t>
  </si>
  <si>
    <t>Maintenace to be carried out as per manufacturer's requirements by a qualified gym technical</t>
  </si>
  <si>
    <t>Log books of equipment maintenance to be kept</t>
  </si>
  <si>
    <t>Notice on code of conduct and obligations to be conspicuously displayed</t>
  </si>
  <si>
    <t>Under 16 not allowed in the gym</t>
  </si>
  <si>
    <t>Alcoholic drinks and smoking not allowed in the gym or gym lounge</t>
  </si>
  <si>
    <t>Access to gym strictly through reception for records and safety purposes</t>
  </si>
  <si>
    <t>Guests should give prior notice of any health conditions (Disclaimer)</t>
  </si>
  <si>
    <t>CE</t>
  </si>
  <si>
    <t>First aid kit, fire extinguisher and emergency exits as appropriate</t>
  </si>
  <si>
    <t>S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</si>
  <si>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</si>
  <si>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</si>
  <si>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</si>
  <si>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</si>
  <si>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</si>
  <si>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</si>
  <si>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</si>
  <si>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</si>
  <si>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</si>
  <si>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Daily newspapers/ up to date magazines</t>
  </si>
  <si>
    <t>Secretary service (separate office and available staff)</t>
  </si>
  <si>
    <t>Host / animation programme including local music and dance twice per week</t>
  </si>
  <si>
    <t>Accessible golf course</t>
  </si>
  <si>
    <t>Publicly available telephone for guests</t>
  </si>
  <si>
    <t>Professional support for in-house IT</t>
  </si>
  <si>
    <t>Mystery guesting
(To accept the mystery guesting they have to fulfil the required aspects at least twice per year)</t>
  </si>
  <si>
    <t>At least 20% of local products/ handicrafts in the hotel boutique</t>
  </si>
  <si>
    <t>Guest comment cards/ Guest book</t>
  </si>
  <si>
    <t>Garden Sprinkler</t>
  </si>
  <si>
    <t>Power Generator</t>
  </si>
  <si>
    <t>S</t>
  </si>
  <si>
    <t>5% of total no of rooms</t>
  </si>
  <si>
    <t>Library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</si>
  <si>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</si>
  <si>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</si>
  <si>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</si>
  <si>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</si>
  <si>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</si>
  <si>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</si>
  <si>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</si>
  <si>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</si>
  <si>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</si>
  <si>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</si>
  <si>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19. Entertainment</t>
  </si>
  <si>
    <t>Designated area for live shows</t>
  </si>
  <si>
    <t>At least 20% of music played on hotel premises to be local</t>
  </si>
  <si>
    <t>Daily programme of entertainment available for guests</t>
  </si>
  <si>
    <t>Artist to be properly and decently dressed in line with the philosophy of the hotel</t>
  </si>
  <si>
    <t>Provision for a perfectly tuned grand piano. Tuning to be done at least once a month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</si>
  <si>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</si>
  <si>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</si>
  <si>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</si>
  <si>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</si>
  <si>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</si>
  <si>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</si>
  <si>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</si>
  <si>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</si>
  <si>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</si>
  <si>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</si>
  <si>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20. Staff</t>
  </si>
  <si>
    <t>At least 50% of the staff must be qualified, those without qualification in the specific field they are working must have at least 3 years experience in the said field.</t>
  </si>
  <si>
    <t>20.2.1</t>
  </si>
  <si>
    <t>Number of employees</t>
  </si>
  <si>
    <t>&gt;1.25 employees per room</t>
  </si>
  <si>
    <t>20.2.2</t>
  </si>
  <si>
    <t>&gt;1.8 employees per room</t>
  </si>
  <si>
    <t>20.2.3</t>
  </si>
  <si>
    <t>&gt;2.5 employees per room</t>
  </si>
  <si>
    <t>In house qualified first aid service/first aiders available 24 hours</t>
  </si>
  <si>
    <t>24 hour medical practitioner on call</t>
  </si>
  <si>
    <t>All staff should well groomed and clearly identifiable with name tags</t>
  </si>
  <si>
    <t>Qualified,Impecably groomed front of house staff wearing a name tag</t>
  </si>
  <si>
    <t>In house regular training of staff</t>
  </si>
  <si>
    <t>Induction program &amp; team building for staff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</si>
  <si>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</si>
  <si>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</si>
  <si>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</si>
  <si>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</si>
  <si>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</si>
  <si>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</si>
  <si>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</si>
  <si>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</si>
  <si>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</si>
  <si>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</si>
  <si>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21. Laundry Service</t>
  </si>
  <si>
    <t>Ironing service (return within 1 hour)</t>
  </si>
  <si>
    <t>Shoe Cleaning Facility</t>
  </si>
  <si>
    <t>Express Laundry service available (delivery within 6 hours)</t>
  </si>
  <si>
    <t>Personalised treatment of laundry items as specified by guests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</si>
  <si>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</si>
  <si>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</si>
  <si>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</si>
  <si>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</si>
  <si>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</si>
  <si>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</si>
  <si>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</si>
  <si>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</si>
  <si>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</si>
  <si>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</si>
  <si>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22. Housekeeping Facilities</t>
  </si>
  <si>
    <t>Daily room cleaning and additional room cleaning by request avialble 24 hours</t>
  </si>
  <si>
    <t>Daily change of towels and additional towels provided on demand</t>
  </si>
  <si>
    <t>Change of bed linen on demand</t>
  </si>
  <si>
    <t>Turndown service in the evening and an additional room check
(Also called second service. Change of the towels, removal of the coverlet, exhaustion of the waste paper basket etc.)</t>
  </si>
  <si>
    <t>Checklist including all items found in bedroom and bathroom</t>
  </si>
  <si>
    <t>All items in checklist to be in good condition and clean (checked daily)</t>
  </si>
  <si>
    <t>Logsheet to be kept for daily housekeeping of bedrooms and bathrooms</t>
  </si>
  <si>
    <t>CE</t>
  </si>
  <si>
    <t>Expected Score</t>
  </si>
  <si>
    <t>Checklist may comprise of but not limited to the following items</t>
  </si>
  <si>
    <t>Bed and bedding</t>
  </si>
  <si>
    <t>Ceiling</t>
  </si>
  <si>
    <t>Furniture</t>
  </si>
  <si>
    <t>Wardrobe</t>
  </si>
  <si>
    <t>Iron and Iron board</t>
  </si>
  <si>
    <t>Sofa</t>
  </si>
  <si>
    <t>Safe</t>
  </si>
  <si>
    <t>Luggage rack</t>
  </si>
  <si>
    <t>Mini bar</t>
  </si>
  <si>
    <t>Doors</t>
  </si>
  <si>
    <t>Black out equipment</t>
  </si>
  <si>
    <t>Curtains</t>
  </si>
  <si>
    <t>Lamp and lightings</t>
  </si>
  <si>
    <t>Heating, ventilation and air conditioning</t>
  </si>
  <si>
    <t>Telephone</t>
  </si>
  <si>
    <t>Alarm Clock</t>
  </si>
  <si>
    <t>Televeision</t>
  </si>
  <si>
    <t>Remote Controls</t>
  </si>
  <si>
    <t>Walls and windows</t>
  </si>
  <si>
    <t>Wastebasket</t>
  </si>
  <si>
    <t>Hair Dryer</t>
  </si>
  <si>
    <t>Bathtub and fixtures</t>
  </si>
  <si>
    <t>Bath linen or towel shelf</t>
  </si>
  <si>
    <t>shower and Fixtures</t>
  </si>
  <si>
    <t>shower curtain or shower door</t>
  </si>
  <si>
    <t>Ceiling and false ceiling</t>
  </si>
  <si>
    <t>Floor</t>
  </si>
  <si>
    <t>Lighting and light fixtures</t>
  </si>
  <si>
    <t>Mirrors</t>
  </si>
  <si>
    <t>Vanity and vanity counter</t>
  </si>
  <si>
    <t>Vanity fixtures</t>
  </si>
  <si>
    <t>toilet</t>
  </si>
  <si>
    <t>Vents and exhaust fans</t>
  </si>
  <si>
    <t>Walls</t>
  </si>
  <si>
    <t>Disposable bins</t>
  </si>
  <si>
    <t>Scale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</si>
  <si>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</si>
  <si>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</si>
  <si>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</si>
  <si>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</si>
  <si>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</si>
  <si>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</si>
  <si>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</si>
  <si>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</si>
  <si>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23. Check out efficiency</t>
  </si>
  <si>
    <t>Accept credit cards</t>
  </si>
  <si>
    <t>Accept debit cards (e.g. electronic cash or debit advice procedure)</t>
  </si>
  <si>
    <t>Departing/departed guests are invited to write a review on a portal or on the homepage</t>
  </si>
  <si>
    <t>Express Checkout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</si>
  <si>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</si>
  <si>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</si>
  <si>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</si>
  <si>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</si>
  <si>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</si>
  <si>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</si>
  <si>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</si>
  <si>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</si>
  <si>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</si>
  <si>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</si>
  <si>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24. Commuications and Business Facilities</t>
  </si>
  <si>
    <t>Conference room(s) minimum 100 m², ceiling height of at least 2.75 metres</t>
  </si>
  <si>
    <t>Conference office / typing pool</t>
  </si>
  <si>
    <t>Group work rooms</t>
  </si>
  <si>
    <t>Telephone</t>
  </si>
  <si>
    <t>Internet access (e.g. Wifi, WLAN)</t>
  </si>
  <si>
    <t>Data projector</t>
  </si>
  <si>
    <t>Workshop material</t>
  </si>
  <si>
    <t>3 pin boards per conference room</t>
  </si>
  <si>
    <t>1 flip chart per conference room</t>
  </si>
  <si>
    <t>Projection screen (appropriate to the ceiling height and room size, at least 1.50 x 1.50 m)</t>
  </si>
  <si>
    <t>Speaker’s desk</t>
  </si>
  <si>
    <t>At least 8 power sockets, extension cable, and power distribution</t>
  </si>
  <si>
    <t>Daylight in the conference room with the ability to darken the room</t>
  </si>
  <si>
    <t>Appropriate lighting with artificial light
(Installed luminaries with at least 300 lux. From 100 m² upwards the lighting must be dimmable or segmentaly shiftable.)</t>
  </si>
  <si>
    <t>Individual adjustable air conditioning in the conference rooms</t>
  </si>
  <si>
    <t>CE</t>
  </si>
  <si>
    <t>Expected Score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</si>
  <si>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</si>
  <si>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</si>
  <si>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</si>
  <si>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</si>
  <si>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</si>
  <si>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</si>
  <si>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</si>
  <si>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</si>
  <si>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Entertainment reflecting cultural diversity/festivals</t>
  </si>
  <si>
    <t>CE</t>
  </si>
  <si>
    <t>Expected Score</t>
  </si>
  <si>
    <t>26. Facilities for disabled persons</t>
  </si>
  <si>
    <t>Barrier-free
- Category D (persons who are suffering under numbness or rare visually handicapped.)</t>
  </si>
  <si>
    <t>Complete barrier-free
- Category E (Matching Category B (Persons with walking disabilities and who permanently need a wheel-chair.), &amp; Category C (Blind or visually handicapped persons.), &amp; Category D (Persons who are suffering under numbness of rare visually handicapped.))</t>
  </si>
  <si>
    <t>No.</t>
  </si>
  <si>
    <t>Criteria</t>
  </si>
  <si>
    <t>Description</t>
  </si>
  <si>
    <t>Weight</t>
  </si>
  <si>
    <t>2 Star Hotel</t>
  </si>
  <si>
    <t>3 Star Hotel</t>
  </si>
  <si>
    <t>4 Star Hotel</t>
  </si>
  <si>
    <t>5 Star Hotel</t>
  </si>
  <si>
    <t>27. Children Friendly</t>
  </si>
  <si>
    <t>Children's corner/kid's club</t>
  </si>
  <si>
    <t>Babysitting facilities</t>
  </si>
  <si>
    <t>In-house child care (for children younger than three years) for at least 3 hours on weekdays by knowledgable staff</t>
  </si>
  <si>
    <t>In-house child care (for children older than three years) for at least 3 hours on weekdays by knowledgable staff</t>
  </si>
  <si>
    <t>Child Safety</t>
  </si>
  <si>
    <t>Kids club supervised by qualified staff</t>
  </si>
  <si>
    <t>Kids club area clean and free from hazards</t>
  </si>
  <si>
    <t>All glass doors have warning decals at child height (approximately 0.80 cm)</t>
  </si>
  <si>
    <t>Outdoor play areas free from hazards (thorns/spikes/poisonous plants)</t>
  </si>
  <si>
    <t>Play equipment indoor and outdoor is well maintained with a log</t>
  </si>
  <si>
    <t>comprehensive registration form in place and signed by parents/guardians</t>
  </si>
  <si>
    <t>CE</t>
  </si>
  <si>
    <t>Expected Score</t>
  </si>
  <si>
    <t>Bin in yard/ Garden</t>
  </si>
  <si>
    <t>Bar open 7 days per week up to 11pm. The bar must be seperate from the restaurant and be more than a simple beverage service.</t>
  </si>
  <si>
    <t>Crib available or extra bed available on request</t>
  </si>
  <si>
    <t>Lounge chair</t>
  </si>
  <si>
    <t>Adjustable and comfortable</t>
  </si>
  <si>
    <t>At least  2 cabins</t>
  </si>
  <si>
    <t>Electronic key card system for main door</t>
  </si>
  <si>
    <t xml:space="preserve">Chemical cleaning/dry-cleaning </t>
  </si>
  <si>
    <t>(delivery before 9.00am, return within 12 hours)</t>
  </si>
  <si>
    <t>(delivery before 9.00am, return within 24 hours)</t>
  </si>
  <si>
    <t>Ironing service (delivery before 9 am, return within 12 hour)</t>
  </si>
  <si>
    <t>1.  Architecture,building and decoration</t>
  </si>
  <si>
    <t>Double Bed Dimension: W200*L200</t>
  </si>
  <si>
    <t>Single Bed Dimension: W140*L200</t>
  </si>
  <si>
    <t>Bedside Lamp ( 1 for single beds ; 2 for double beds)</t>
  </si>
  <si>
    <t>Flagship accomodation: Presidential/Royal Suites of ≥ 175 m², with living room and patio and separate toilet for guests. Separate bathroom/toilet that include shower and bathtub.</t>
  </si>
  <si>
    <t>Hangers</t>
  </si>
  <si>
    <t>Hangers ( Min 7)</t>
  </si>
  <si>
    <t>4 pants hangers,2 clip hangers,4 satin hangers</t>
  </si>
  <si>
    <t>2 bottles of complimentary water per day (at least one?)</t>
  </si>
  <si>
    <t>Minibar Pricelist (if items are not free)</t>
  </si>
  <si>
    <t>Guest Services directory, emergency numbers, and hotel information</t>
  </si>
  <si>
    <t>Washbasins</t>
  </si>
  <si>
    <t>10.4.1</t>
  </si>
  <si>
    <t>10.4.2</t>
  </si>
  <si>
    <t>10.4.3</t>
  </si>
  <si>
    <t>Bath mat</t>
  </si>
  <si>
    <t>2 hand towels</t>
  </si>
  <si>
    <t>2 bath towels</t>
  </si>
  <si>
    <t>2 face towels</t>
  </si>
  <si>
    <t>Sewing kit</t>
  </si>
  <si>
    <t>emery board</t>
  </si>
  <si>
    <t>facial tissue</t>
  </si>
  <si>
    <t>cotton buds</t>
  </si>
  <si>
    <t>cotton pads</t>
  </si>
  <si>
    <t>toothbrush and toothpaste</t>
  </si>
  <si>
    <t>Hair conditioner</t>
  </si>
  <si>
    <t>shampoo and shower caps</t>
  </si>
  <si>
    <t>Body lotion</t>
  </si>
  <si>
    <t>Bathroom glasses</t>
  </si>
  <si>
    <t>Bathroom cosmetics</t>
  </si>
  <si>
    <t>Local touch (based on elements of local heritage, local handicrafts, artifacts and decorative items)</t>
  </si>
  <si>
    <t>Equipment and Machinery (air conditioning system, ventilation, lighting, etc)</t>
  </si>
  <si>
    <t>Formal gardens/'natural environment'</t>
  </si>
  <si>
    <t>Outdoor furniture</t>
  </si>
  <si>
    <t>Washroom/restroom facility available</t>
  </si>
  <si>
    <t>Cleanliness of washroom/restroom</t>
  </si>
  <si>
    <t xml:space="preserve">Good </t>
  </si>
  <si>
    <t>Plates and cutlery to be of high standard</t>
  </si>
  <si>
    <t>Stainless Steel 18/10</t>
  </si>
  <si>
    <t>Stainless Steel 16/10</t>
  </si>
  <si>
    <t>Stainless Steel</t>
  </si>
  <si>
    <t>2 white, 2 red, and 2 rosé</t>
  </si>
  <si>
    <t>Casual Smart attire is the minimum dress code for dinner</t>
  </si>
  <si>
    <t>Garden with endemic species</t>
  </si>
  <si>
    <t>Lifeguard</t>
  </si>
  <si>
    <t>Use of only non glass containers ( BPA free) in the pool and vicinity</t>
  </si>
  <si>
    <t>Hairdressing (atleast 1 complete set of hairdressing facilities</t>
  </si>
  <si>
    <t>Disclaimer form</t>
  </si>
  <si>
    <t>Aerobic room to be mirrored on 2 sides, well lit, air conditioned with air freshener</t>
  </si>
  <si>
    <t>AED Maintained Defibrilator available</t>
  </si>
  <si>
    <t xml:space="preserve">(AED) Defibrillator in place </t>
  </si>
  <si>
    <t>No barrier for guests who are hearing impaired or deaf</t>
  </si>
  <si>
    <t>No barrier for guests with physical or sensorial impairments</t>
  </si>
  <si>
    <t>4. If you do not meet a specific criterion, do not put the weightage(put 0) for that specific criterion in the Self assessment column (Column I)</t>
  </si>
  <si>
    <t>5. Once all  sheets filled in, click on the Score Summary Sheet to view your total score and % score.</t>
  </si>
  <si>
    <t>7. Achieving 80% or more in each section will be colour-coded in green, scores below 80% will be coloured in red.</t>
  </si>
  <si>
    <t>Proper Signage to guide guest through hotel</t>
  </si>
  <si>
    <t>Umbrella available in room or on demand</t>
  </si>
  <si>
    <t>Juices and premium beer</t>
  </si>
  <si>
    <t>≥ 1.2 m² screen of laminated glass enclosed shower with adjustable water temperature</t>
  </si>
  <si>
    <t>≥ 1.2 m² screen of tempered glass enclosed shower with adjustable water temperature</t>
  </si>
  <si>
    <t>Sewing Service / seamstress</t>
  </si>
  <si>
    <t xml:space="preserve"> </t>
  </si>
  <si>
    <t>l</t>
  </si>
  <si>
    <t>Quality Management System</t>
  </si>
  <si>
    <t>System in place based on main international standard criteria with proper records, internal audit reports and quality policy</t>
  </si>
  <si>
    <t>Health, safety and security management</t>
  </si>
  <si>
    <t>System in place based on main international standard criteria with proper records, internal audit reports and HSS Policy</t>
  </si>
  <si>
    <t>System in place based on main international standard criteria with proper records, internal audit reports and environment policy</t>
  </si>
  <si>
    <t>Environment management system</t>
  </si>
  <si>
    <t>Emergency exit clearly displayed</t>
  </si>
  <si>
    <t>Single Bed Dimension: W90*L 190</t>
  </si>
  <si>
    <t>Single Bed Dimension: W100*L190</t>
  </si>
  <si>
    <t>Modern and well-kept Orthopedic mattresses of minimum 20 cm thickness</t>
  </si>
  <si>
    <t>Mattress pad (thickness and smoothness adjuster)</t>
  </si>
  <si>
    <t>Spare blanket available in the room/ on request</t>
  </si>
  <si>
    <t>Docking station- WIFI/bluetooth audio system</t>
  </si>
  <si>
    <t>Variety of pillows available (Minimum 3)</t>
  </si>
  <si>
    <t>Correspondence folder on request</t>
  </si>
  <si>
    <t>Expresso Coffee machine</t>
  </si>
  <si>
    <t>Provision for dietary requirements</t>
  </si>
  <si>
    <t>Gym opening hours should be within 6h00 to 22h30</t>
  </si>
  <si>
    <t>Minifair for local crafts</t>
  </si>
  <si>
    <t>Weekly</t>
  </si>
  <si>
    <t>Fortnightly</t>
  </si>
  <si>
    <t>Monthly</t>
  </si>
  <si>
    <t>Mauritian cuisine using traditional and local ingredients in the gastronomy</t>
  </si>
  <si>
    <t>Option to view video highlighting Mauritius and activities available on the hotel TV/ tablet provided by hotel</t>
  </si>
  <si>
    <t>Information materials/guides on Mauritius including service providers contact details made available in each room</t>
  </si>
  <si>
    <t>16. Beach &amp; Boathouse</t>
  </si>
  <si>
    <t>Indoor games availale with Rules and Regulations to be clearly &amp; conspicuously displayed.</t>
  </si>
  <si>
    <t>Use of local products for the hotel  décor</t>
  </si>
  <si>
    <t>25. Local Experience</t>
  </si>
  <si>
    <t>Highlight architecture through lighting/ landscaping</t>
  </si>
  <si>
    <t>Appropriate lighting of exterior/surrounding of hotel</t>
  </si>
  <si>
    <t>Independent acess to hotel reception</t>
  </si>
  <si>
    <t>Multilingual service manual A-Z
(The service manual A-Z has to be submitted to the application.)</t>
  </si>
  <si>
    <t>Air conditioning/ Well ventilated(if open reception)</t>
  </si>
  <si>
    <t>Availability of high chair, food heating facilities, nappy changing facilities</t>
  </si>
  <si>
    <t>Appropriate lighting</t>
  </si>
  <si>
    <t xml:space="preserve">Availability of balcony/terrace </t>
  </si>
  <si>
    <t>&gt; 2m2</t>
  </si>
  <si>
    <t>&gt;6m2</t>
  </si>
  <si>
    <t>Beddings and linen (clean and in good condition)</t>
  </si>
  <si>
    <t>Addtiional towels on request</t>
  </si>
  <si>
    <t>Supplementary lampshade in room</t>
  </si>
  <si>
    <t>Electronic equipment to be clean and in good condition</t>
  </si>
  <si>
    <t>Furniture and fittings to be in well maintain and in good condition</t>
  </si>
  <si>
    <t>Butler service</t>
  </si>
  <si>
    <t>Separate toilet</t>
  </si>
  <si>
    <t>Shoehorn and shoe polish utensils</t>
  </si>
  <si>
    <t xml:space="preserve">Appropricate lighting in bathroom </t>
  </si>
  <si>
    <t>Double Bed Sizes( at least 5% of double bed to be Twin)</t>
  </si>
  <si>
    <t>Score summary available on demand</t>
  </si>
  <si>
    <t xml:space="preserve">Website </t>
  </si>
  <si>
    <t>Available in 1 language</t>
  </si>
  <si>
    <t>Available in 2 languages including english</t>
  </si>
  <si>
    <t>Available in 3 or more languages including english</t>
  </si>
  <si>
    <t>2 languages(English &amp; French)</t>
  </si>
  <si>
    <t>3 languages(including English &amp; French)</t>
  </si>
  <si>
    <t xml:space="preserve">Validate of details of booking upon check in </t>
  </si>
  <si>
    <t>Guests are accompanied to the room from the reception and brief about room amenities and hotel services</t>
  </si>
  <si>
    <t>Provision for computer with internet access</t>
  </si>
  <si>
    <t>Buffet Service</t>
  </si>
  <si>
    <t>Award score if more than 13 varieties of food provided</t>
  </si>
  <si>
    <t>Breakfast Service (buffet or à la carte)</t>
  </si>
  <si>
    <t xml:space="preserve">Dedicated restaurant for breakfast service </t>
  </si>
  <si>
    <t>Main restaurant only</t>
  </si>
  <si>
    <t>main restaurant and terrace</t>
  </si>
  <si>
    <t>In room food service (7/7)</t>
  </si>
  <si>
    <t>À la carte restaurant (lunch &amp; dinner)</t>
  </si>
  <si>
    <t>Facilities for disabled persons to be clearly indicated on website, guides, brochures etc..)</t>
  </si>
  <si>
    <t>Staff to handle challenged guests with special attention throughout their stay</t>
  </si>
  <si>
    <t>Training on how to attend to challenged guests provided to Staff</t>
  </si>
  <si>
    <t>To inform guests of hotel initiatives in line with sustainable development</t>
  </si>
  <si>
    <t>Sensitization of guests on practices they can adopt to enhance sustainability</t>
  </si>
  <si>
    <t>Training to be provided to staff on energy,water and waste management</t>
  </si>
  <si>
    <t>Residual Current Device(RCD) fitted in all rooms of hotel</t>
  </si>
  <si>
    <t>Committed to nature preservation evidence through use of eco friendly products</t>
  </si>
  <si>
    <t>Use of atleast 2 eco friendly and locally manufactured products</t>
  </si>
  <si>
    <t>Double Bed Dimension: W180*L200</t>
  </si>
  <si>
    <t>Double Bed Dimension: W180* L190</t>
  </si>
  <si>
    <t>Double Bed Dimension: W160* L190</t>
  </si>
  <si>
    <t>Garden area exceeding 300m2</t>
  </si>
  <si>
    <t>At least 20% of lightbulbs in hotel to be rated class A ( economic)</t>
  </si>
  <si>
    <t>2 seating option per double bed, at least an  armchair or sofa</t>
  </si>
  <si>
    <t>Switch at Entrance (2 way)</t>
  </si>
  <si>
    <t>2 way at bedside controlling room lights excluding bathroom</t>
  </si>
  <si>
    <t>Availablity of fax machine, laptop/tablete and printer on request</t>
  </si>
  <si>
    <t>Continental breakfast available</t>
  </si>
  <si>
    <t xml:space="preserve">Live cooking proposed to guest </t>
  </si>
  <si>
    <t>Minimum selection of fresh pastries and bread/cold &amp; hot, including health breads and grain breads- 4 items</t>
  </si>
  <si>
    <t>Minimum selection of fresh pastries and bread/cold &amp; hot, including health breads and grain breads- 8 items</t>
  </si>
  <si>
    <t>Minimum selection of fresh pastries and bread/cold &amp; hot, including health breads and grain breads- 10 items</t>
  </si>
  <si>
    <t>Minimum selection of fresh pastries and bread/cold &amp; hot, including health breads and grain breads- 12 items</t>
  </si>
  <si>
    <t xml:space="preserve">Selection of egg preparation </t>
  </si>
  <si>
    <t xml:space="preserve">Minimum number of cooked dishes( sauteed /sausages/tomato, etc)- 3 items </t>
  </si>
  <si>
    <t xml:space="preserve">Minimum number of cooked dishes( sauteed /sausages/tomato, etc)- 4 items </t>
  </si>
  <si>
    <t xml:space="preserve">Minimum number of cooked dishes( sauteed /sausages/tomato, etc)- 5 items </t>
  </si>
  <si>
    <t>Minimum selection of tidily presented jam, butter and/or honey-3 items</t>
  </si>
  <si>
    <t>Minimum selection of tidily presented jam, butter and/or honey-4 items</t>
  </si>
  <si>
    <t>Minimum selection of tidily presented jam, butter and/or honey-5 items</t>
  </si>
  <si>
    <t>Minimum selection of tidily presented jam, butter and/or honey-6 items</t>
  </si>
  <si>
    <t>Minimum selection of cereals, with grains and nuts-3 items</t>
  </si>
  <si>
    <t>Minimum selection of cereals, with grains and nuts-4 items</t>
  </si>
  <si>
    <t>Minimum selection of cereals, with grains and nuts-6 items</t>
  </si>
  <si>
    <t>Minimum selection of cereals, with grains and nuts-5 items</t>
  </si>
  <si>
    <t>Minimum selection of seeds and dry fruits-4 items</t>
  </si>
  <si>
    <t>Minimum selection of seeds and dry fruits-6 items</t>
  </si>
  <si>
    <t>Minimum selection of fresh fruits-5</t>
  </si>
  <si>
    <t>Minimum selection of fresh fruits-6</t>
  </si>
  <si>
    <t xml:space="preserve">Minimum selection of fresh fruits-3 </t>
  </si>
  <si>
    <t xml:space="preserve">Minimum selection of fresh fruits-4 </t>
  </si>
  <si>
    <t>Selection of fresh fruit slices</t>
  </si>
  <si>
    <t>Minimum selection of fruit juices-2</t>
  </si>
  <si>
    <t>Minimum selection of fruit juices-3</t>
  </si>
  <si>
    <t>Minimum selection of fruit juices-4</t>
  </si>
  <si>
    <t>Minimum selection of fruit juices-6</t>
  </si>
  <si>
    <t>Instant pressed juice available</t>
  </si>
  <si>
    <t>Selection of cheese and yoghurt</t>
  </si>
  <si>
    <t>Minimum selection of tea and coffee preparations-2</t>
  </si>
  <si>
    <t>Minimum selection of tea and coffee preparations-4</t>
  </si>
  <si>
    <t>Minimum selection of tea and coffee preparations-6</t>
  </si>
  <si>
    <t>Minimum selection of tea and coffee preparations-8</t>
  </si>
  <si>
    <t xml:space="preserve">Fresh hot milk to be provided in a jug and selection of full, skimmed and low fat milk </t>
  </si>
  <si>
    <t xml:space="preserve">Dedicated parking for taxis </t>
  </si>
  <si>
    <t xml:space="preserve">Possibility to hang up a suit bag </t>
  </si>
  <si>
    <t>Trouser press or pressing service available free of charge</t>
  </si>
  <si>
    <t>Breakfast menu card via room service</t>
  </si>
  <si>
    <t>Gueridon service</t>
  </si>
  <si>
    <t>Silver service including Cloche service</t>
  </si>
  <si>
    <t>To provide facilities to keep handbags</t>
  </si>
  <si>
    <t>Exit signs including direction arrows required to indicate emergency exit doors( excluding opendining areas)</t>
  </si>
  <si>
    <t>Machines to be in 100 % working conditions at all times</t>
  </si>
  <si>
    <t>1.13.1</t>
  </si>
  <si>
    <t>1.13.2</t>
  </si>
  <si>
    <t>1.13.3</t>
  </si>
  <si>
    <t>1.14.1</t>
  </si>
  <si>
    <t>1.14.2</t>
  </si>
  <si>
    <t>1.14.3</t>
  </si>
  <si>
    <t>2.1.1</t>
  </si>
  <si>
    <t>2.1.2</t>
  </si>
  <si>
    <t>2.1.3</t>
  </si>
  <si>
    <t>2.2.1</t>
  </si>
  <si>
    <t>2.2.2</t>
  </si>
  <si>
    <t>2.7.1</t>
  </si>
  <si>
    <t>2.7.2</t>
  </si>
  <si>
    <t>2.7.3</t>
  </si>
  <si>
    <t>5.9.1</t>
  </si>
  <si>
    <t>5.9.2</t>
  </si>
  <si>
    <t>5.11.1</t>
  </si>
  <si>
    <t>5.11.2</t>
  </si>
  <si>
    <t>5.12.1</t>
  </si>
  <si>
    <t>5.12.2</t>
  </si>
  <si>
    <t>6.8.1</t>
  </si>
  <si>
    <t>6.8.2</t>
  </si>
  <si>
    <t>6.8.3</t>
  </si>
  <si>
    <t>6.9.1</t>
  </si>
  <si>
    <t>6.9.2</t>
  </si>
  <si>
    <t>6.9.3</t>
  </si>
  <si>
    <t>6.10.1</t>
  </si>
  <si>
    <t>6.10.2</t>
  </si>
  <si>
    <t>7.2.1</t>
  </si>
  <si>
    <t>7.2.2</t>
  </si>
  <si>
    <t>7.2.3</t>
  </si>
  <si>
    <t>9.2.1</t>
  </si>
  <si>
    <t>9.2.2</t>
  </si>
  <si>
    <t>9.6.1</t>
  </si>
  <si>
    <t>9.6.2</t>
  </si>
  <si>
    <t>9.6.3</t>
  </si>
  <si>
    <t>9.7.1</t>
  </si>
  <si>
    <t>9.7.2</t>
  </si>
  <si>
    <t>9.17.1</t>
  </si>
  <si>
    <t>9.17.2</t>
  </si>
  <si>
    <t>9.17.3</t>
  </si>
  <si>
    <t>9.18.1</t>
  </si>
  <si>
    <t>9.18.2</t>
  </si>
  <si>
    <t>9.18.3</t>
  </si>
  <si>
    <t>9.18.4</t>
  </si>
  <si>
    <t>9.23.1</t>
  </si>
  <si>
    <t>9.23.2</t>
  </si>
  <si>
    <t>9.35.1</t>
  </si>
  <si>
    <t>9.35.2</t>
  </si>
  <si>
    <t>9.40.1</t>
  </si>
  <si>
    <t>9.40.2</t>
  </si>
  <si>
    <t>9.40.3</t>
  </si>
  <si>
    <t>9.47.2</t>
  </si>
  <si>
    <t>9.47.1</t>
  </si>
  <si>
    <t>9.47.3</t>
  </si>
  <si>
    <t>9.91.1</t>
  </si>
  <si>
    <t>9.91.2</t>
  </si>
  <si>
    <t>9.91.3</t>
  </si>
  <si>
    <t>10.11.1</t>
  </si>
  <si>
    <t>10.11.2</t>
  </si>
  <si>
    <t>10.15.1</t>
  </si>
  <si>
    <t>10.15.2</t>
  </si>
  <si>
    <t>10.15.3</t>
  </si>
  <si>
    <t>10.15.4</t>
  </si>
  <si>
    <t>10.16.1</t>
  </si>
  <si>
    <t>10.16.2</t>
  </si>
  <si>
    <t>10.23.1</t>
  </si>
  <si>
    <t>10.23.2</t>
  </si>
  <si>
    <t>10.23.3</t>
  </si>
  <si>
    <t>10.28.1</t>
  </si>
  <si>
    <t>10.28.2</t>
  </si>
  <si>
    <t>10.28.3</t>
  </si>
  <si>
    <t>10.28.4</t>
  </si>
  <si>
    <t>10.28.5</t>
  </si>
  <si>
    <t>10.28.6</t>
  </si>
  <si>
    <t>10.28.7</t>
  </si>
  <si>
    <t>10.28.8</t>
  </si>
  <si>
    <t>10.28.9</t>
  </si>
  <si>
    <t>12.5.1</t>
  </si>
  <si>
    <t>12.5.2</t>
  </si>
  <si>
    <t>12.6.4</t>
  </si>
  <si>
    <t>12.6.5</t>
  </si>
  <si>
    <t>12.6.6</t>
  </si>
  <si>
    <t>12.6.7</t>
  </si>
  <si>
    <t>12.6.8</t>
  </si>
  <si>
    <t>12.6.9</t>
  </si>
  <si>
    <t>12.6.10</t>
  </si>
  <si>
    <t>12.6.11</t>
  </si>
  <si>
    <t>12.6.12</t>
  </si>
  <si>
    <t>12.6.13</t>
  </si>
  <si>
    <t>12.6.14</t>
  </si>
  <si>
    <t>12.6.15</t>
  </si>
  <si>
    <t>12.6.16</t>
  </si>
  <si>
    <t>12.6.17</t>
  </si>
  <si>
    <t>12.6.18</t>
  </si>
  <si>
    <t>12.6.19</t>
  </si>
  <si>
    <t>12.6.20</t>
  </si>
  <si>
    <t>12.6.21</t>
  </si>
  <si>
    <t>12.6.22</t>
  </si>
  <si>
    <t>12.6.23</t>
  </si>
  <si>
    <t>12.6.24</t>
  </si>
  <si>
    <t>12.6.25</t>
  </si>
  <si>
    <t>12.6.26</t>
  </si>
  <si>
    <t>12.6.27</t>
  </si>
  <si>
    <t>12.6.28</t>
  </si>
  <si>
    <t>12.6.29</t>
  </si>
  <si>
    <t>12.6.30</t>
  </si>
  <si>
    <t>12.6.31</t>
  </si>
  <si>
    <t>12.6.32</t>
  </si>
  <si>
    <t>12.6.33</t>
  </si>
  <si>
    <t>12.6.34</t>
  </si>
  <si>
    <t>12.6.35</t>
  </si>
  <si>
    <t>12.6.36</t>
  </si>
  <si>
    <t>12.9.1</t>
  </si>
  <si>
    <t>12.9.2</t>
  </si>
  <si>
    <t>12.9.3</t>
  </si>
  <si>
    <t>12.13.3</t>
  </si>
  <si>
    <t>12.16.1</t>
  </si>
  <si>
    <t>12.16.2</t>
  </si>
  <si>
    <t>12.17.1</t>
  </si>
  <si>
    <t>12.17.2</t>
  </si>
  <si>
    <t>12.18.1</t>
  </si>
  <si>
    <t>12.18.2</t>
  </si>
  <si>
    <t>12.18.3</t>
  </si>
  <si>
    <t>12.29.1</t>
  </si>
  <si>
    <t>12.29.2</t>
  </si>
  <si>
    <t>12.30.1</t>
  </si>
  <si>
    <t>12.30.2</t>
  </si>
  <si>
    <t>12.30.3</t>
  </si>
  <si>
    <t>12.31.1</t>
  </si>
  <si>
    <t>12.31.2</t>
  </si>
  <si>
    <t>12.36.1</t>
  </si>
  <si>
    <t>12.36.2</t>
  </si>
  <si>
    <t>13.7.1</t>
  </si>
  <si>
    <t>13.7.2</t>
  </si>
  <si>
    <t>15.26.1</t>
  </si>
  <si>
    <t>15.26.2</t>
  </si>
  <si>
    <t>16.18.1</t>
  </si>
  <si>
    <t>16.18.2</t>
  </si>
  <si>
    <t>21.1.1</t>
  </si>
  <si>
    <t>21.1.2</t>
  </si>
  <si>
    <t>25.4.1</t>
  </si>
  <si>
    <t>25.4.2</t>
  </si>
  <si>
    <t>25.4.3</t>
  </si>
  <si>
    <t>The weightage uses a customer oriented approach taking into account the significance to the customer</t>
  </si>
  <si>
    <t>18. General Services</t>
  </si>
  <si>
    <t>Show with a live band consisting of at least 5 musicians. (No playback music)</t>
  </si>
  <si>
    <t>These criteria are for the assessment of Hotels in Mauritius for the Hotel Classification</t>
  </si>
  <si>
    <t>2.  Choose from the dropdown menu in the Score summary sheet (highlighted in yellow) which Star Rating category you wish to be rated against ( 2-5 Star)</t>
  </si>
  <si>
    <t>6. 80% of Expected score should be met per section</t>
  </si>
  <si>
    <t>8. The weightage is based on customer expectation (CE)</t>
  </si>
  <si>
    <t>Note:</t>
  </si>
  <si>
    <t xml:space="preserve">2.1 Two star hotels should have at least one ancillary service. </t>
  </si>
  <si>
    <t xml:space="preserve">2.2 Three star hotels should have at least three ancillary services. </t>
  </si>
  <si>
    <t>2.3 Four and five star hotels should have all ancillary services</t>
  </si>
  <si>
    <t xml:space="preserve">3. Exemptions: </t>
  </si>
  <si>
    <t>3.1. Inlands hotels are  exemped from boathouse and gardens sections</t>
  </si>
  <si>
    <t>3.2 'Adult only' hotels are exempted from the 'Children friendly' Section</t>
  </si>
  <si>
    <t>3.3 Communication and business facilities section is not mandatory for beach hotels. However, if available, it should be in compliance wit the criteria.</t>
  </si>
  <si>
    <t xml:space="preserve">HOTEL CLASSIFICATION SYSTEM
Star Rating Self-assessment report </t>
  </si>
  <si>
    <t>Communicating rooms (5% of total no of rooms)</t>
  </si>
  <si>
    <t>Availability of club car  (if walking distance to room is greater than 100m)</t>
  </si>
  <si>
    <t>6.37.1</t>
  </si>
  <si>
    <t>6.37.2</t>
  </si>
  <si>
    <t>Departure beverage/drink</t>
  </si>
  <si>
    <t>Helicopter transfer</t>
  </si>
  <si>
    <t>Change of bed linen every two days or on departure, whichever comes first</t>
  </si>
  <si>
    <t>M</t>
  </si>
  <si>
    <t>Electronic 4 digits safe with storage capacity for laptop</t>
  </si>
  <si>
    <t>Business Centre for 2 Star Inland Hotel with less than 50 rooms</t>
  </si>
  <si>
    <t>Appropriate office size (12m2)</t>
  </si>
  <si>
    <t>Photocopying facilities</t>
  </si>
  <si>
    <t>Fax machine</t>
  </si>
  <si>
    <t>Scanning machine</t>
  </si>
  <si>
    <t>Computer with office software such as spreadsheet and word processing</t>
  </si>
  <si>
    <t>Internet Access (WIFI)</t>
  </si>
  <si>
    <t>Equipped with seating capacity for at least 4 persons</t>
  </si>
  <si>
    <t>At least 4 power sockets with international plugging, extension cable and power distribution</t>
  </si>
  <si>
    <t>Daylight in the conference room with the ability to darken room</t>
  </si>
  <si>
    <t xml:space="preserve">Appropriate lighting with artificial light </t>
  </si>
  <si>
    <t>Air conditioned room</t>
  </si>
  <si>
    <t>Adjoining Lounge (size 10m2)</t>
  </si>
  <si>
    <t>Conference table for 10 persons</t>
  </si>
  <si>
    <t>Projector</t>
  </si>
  <si>
    <t>Flipchart</t>
  </si>
  <si>
    <t>A minimum of (1:51) designated mobility accessible bedroom shall be required in the establishment</t>
  </si>
  <si>
    <t>Disabled room (1:51) accessible via ramp for wheelchair</t>
  </si>
  <si>
    <t>Disabled room (1:51), bathroom/toilet easily accessible by wheelchair</t>
  </si>
  <si>
    <t>Disabled room (1:51), grab bar in toilet</t>
  </si>
  <si>
    <t>Disabled room (1:51), grab bar in shower</t>
  </si>
  <si>
    <t>New ratio for disabled rooms at hotels</t>
  </si>
  <si>
    <t>Total no. of rooms</t>
  </si>
  <si>
    <t>No. of disabled room</t>
  </si>
  <si>
    <t>50 rooms and below</t>
  </si>
  <si>
    <t>51-100 rooms</t>
  </si>
  <si>
    <t>Mandatory 1 disabled room</t>
  </si>
  <si>
    <t>101-200 rooms</t>
  </si>
  <si>
    <t>Mandatory 2 disabled rooms</t>
  </si>
  <si>
    <t xml:space="preserve">201 and above </t>
  </si>
  <si>
    <t>Minimum 3 disabled rooms</t>
  </si>
  <si>
    <t>Score</t>
  </si>
  <si>
    <t>Assessment Score</t>
  </si>
  <si>
    <t xml:space="preserve"> Score</t>
  </si>
  <si>
    <t>1. Ancillary services include: Spa, Health and Fitness centre, Boathouse, Conference room (Business Centre) and kids club</t>
  </si>
  <si>
    <t xml:space="preserve">Children Friendly </t>
  </si>
  <si>
    <t xml:space="preserve">Elevators Lift </t>
  </si>
  <si>
    <t xml:space="preserve">Transfer Services </t>
  </si>
  <si>
    <t xml:space="preserve">Elevator compulsory for G+3 </t>
  </si>
  <si>
    <t>Optional, but mandatory one for 5 Star hotel</t>
  </si>
  <si>
    <t>Size of rooms (excl. bathroom and balcony) ≥ 15m²</t>
  </si>
  <si>
    <r>
      <t xml:space="preserve">Excellent quality outdoor </t>
    </r>
    <r>
      <rPr>
        <sz val="8"/>
        <rFont val="Arial"/>
        <family val="2"/>
      </rPr>
      <t>weather resistant furniture</t>
    </r>
  </si>
  <si>
    <r>
      <t xml:space="preserve">Professional </t>
    </r>
    <r>
      <rPr>
        <sz val="8"/>
        <rFont val="Arial"/>
        <family val="2"/>
      </rPr>
      <t>transfers in luxury cars with exceptionally polite, well groomed, and knowledgable staff</t>
    </r>
  </si>
  <si>
    <r>
      <t>Satellite DVB-T27 or cable television in the room</t>
    </r>
    <r>
      <rPr>
        <sz val="8"/>
        <rFont val="Arial"/>
        <family val="2"/>
      </rPr>
      <t xml:space="preserve"> (with at least two  international news channel, including one in English)</t>
    </r>
  </si>
  <si>
    <r>
      <t>Door double-lock system</t>
    </r>
    <r>
      <rPr>
        <sz val="8"/>
        <rFont val="Arial"/>
        <family val="2"/>
      </rPr>
      <t xml:space="preserve"> for balcony door</t>
    </r>
  </si>
  <si>
    <t xml:space="preserve">Facilities for disabled persons </t>
  </si>
  <si>
    <r>
      <t xml:space="preserve">Vibrating </t>
    </r>
    <r>
      <rPr>
        <b/>
        <sz val="9"/>
        <color rgb="FF000000"/>
        <rFont val="Arial"/>
        <family val="2"/>
      </rPr>
      <t>or</t>
    </r>
    <r>
      <rPr>
        <sz val="9"/>
        <color rgb="FF000000"/>
        <rFont val="Arial"/>
        <family val="2"/>
      </rPr>
      <t xml:space="preserve"> lighted alarm clock </t>
    </r>
  </si>
  <si>
    <t>Signage available  indicating the hotel location and tradename at entrance, in good condition</t>
  </si>
  <si>
    <t>CCTV cameras covering entrance to reception/Loby (recordings stored for minimum 30 days)</t>
  </si>
  <si>
    <t>Stylish Design and grandiose architecture</t>
  </si>
  <si>
    <t>Entrance accessible for a person in wheelchair</t>
  </si>
  <si>
    <t>Impressive/stylish landscaping</t>
  </si>
  <si>
    <t>CCTV camera covering all garden area</t>
  </si>
  <si>
    <t>Garden pathway accessible to a person in wheelchair</t>
  </si>
  <si>
    <t>Parking area to be covered by 24 hour CCTV cameras</t>
  </si>
  <si>
    <t>Set of brochures available in different languages(Either set of brochures or free access (24/7) to computer or tablet should be provided to view info, or an app</t>
  </si>
  <si>
    <t>Full CCTV coverage of reception area 24/7</t>
  </si>
  <si>
    <t>Reception accessible to a person in wheelchair or physically challenged</t>
  </si>
  <si>
    <t>3. The points allocated for each criterion should be wither as specified in the weightage column or zero</t>
  </si>
  <si>
    <t>8. Public areas</t>
  </si>
  <si>
    <r>
      <t>Quality Management System (ISO 9001) or any other equivalent system</t>
    </r>
    <r>
      <rPr>
        <vertAlign val="superscript"/>
        <sz val="8"/>
        <color rgb="FF000000"/>
        <rFont val="Arial"/>
        <family val="2"/>
      </rPr>
      <t>1</t>
    </r>
  </si>
  <si>
    <r>
      <t xml:space="preserve">Internationally recognized food safety management system in place (HACCP) or any other equivalent system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</t>
    </r>
  </si>
  <si>
    <r>
      <t xml:space="preserve">Internationally recognised Health, Safety and Security management system in place (ISO 18001-OHSAS 18001) or any other equivalent system </t>
    </r>
    <r>
      <rPr>
        <vertAlign val="superscript"/>
        <sz val="8"/>
        <color rgb="FF000000"/>
        <rFont val="Arial"/>
        <family val="2"/>
      </rPr>
      <t>3</t>
    </r>
  </si>
  <si>
    <r>
      <rPr>
        <vertAlign val="superscript"/>
        <sz val="8"/>
        <color rgb="FF000000"/>
        <rFont val="Arial"/>
        <family val="2"/>
      </rPr>
      <t>1-4</t>
    </r>
    <r>
      <rPr>
        <sz val="7"/>
        <color rgb="FF000000"/>
        <rFont val="Arial"/>
        <family val="2"/>
      </rPr>
      <t xml:space="preserve"> Criteria amended by 28th Star Rating Committee on 23 June 2022</t>
    </r>
  </si>
  <si>
    <r>
      <t xml:space="preserve">Internationally recognised environment management system in place (ISO 14001) or any other equivalent system </t>
    </r>
    <r>
      <rPr>
        <vertAlign val="superscript"/>
        <sz val="8"/>
        <color rgb="FF000000"/>
        <rFont val="Arial"/>
        <family val="2"/>
      </rPr>
      <t>4</t>
    </r>
  </si>
  <si>
    <r>
      <t xml:space="preserve">≥ 1.2 m²  </t>
    </r>
    <r>
      <rPr>
        <sz val="8"/>
        <rFont val="Arial"/>
        <family val="2"/>
      </rPr>
      <t>enclosed shower area with adjustable water temperature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</si>
</sst>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2" x14ac:knownFonts="1">
    <font>
      <sz val="11"/>
      <name val="Arial"/>
    </font>
    <font>
      <sz val="11"/>
      <name val="Arial"/>
      <family val="2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8"/>
      <color rgb="FF000000"/>
      <name val="Arial"/>
      <family val="2"/>
    </font>
    <font>
      <sz val="11"/>
      <color rgb="FF000000"/>
      <name val="Calibri"/>
      <family val="2"/>
    </font>
    <font>
      <sz val="11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  <font>
      <sz val="11"/>
      <name val="Calibri"/>
      <family val="2"/>
    </font>
    <font>
      <sz val="8"/>
      <color rgb="FF000000"/>
      <name val="Arial Bold"/>
    </font>
    <font>
      <sz val="10"/>
      <color rgb="FF000000"/>
      <name val="Helvetica"/>
    </font>
    <font>
      <sz val="8"/>
      <name val="Arial"/>
      <family val="2"/>
    </font>
    <font>
      <sz val="8"/>
      <color rgb="FF000000"/>
      <name val="Calibri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b/>
      <sz val="28"/>
      <color rgb="FF000000"/>
      <name val="Arial"/>
      <family val="2"/>
    </font>
    <font>
      <sz val="11"/>
      <name val="Arial"/>
      <family val="2"/>
    </font>
    <font>
      <sz val="13"/>
      <color rgb="FF000000"/>
      <name val="Arial"/>
      <family val="2"/>
    </font>
    <font>
      <sz val="13"/>
      <name val="Arial"/>
      <family val="2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b/>
      <sz val="14"/>
      <color rgb="FF000000"/>
      <name val="Arial"/>
      <family val="2"/>
    </font>
    <font>
      <b/>
      <sz val="1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mbria"/>
      <family val="1"/>
      <scheme val="major"/>
    </font>
    <font>
      <b/>
      <sz val="14"/>
      <name val="Arial"/>
      <family val="2"/>
    </font>
    <font>
      <vertAlign val="superscript"/>
      <sz val="8"/>
      <color rgb="FF000000"/>
      <name val="Arial"/>
      <family val="2"/>
    </font>
    <font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5B3D7"/>
      </patternFill>
    </fill>
    <fill>
      <patternFill patternType="solid">
        <fgColor rgb="FF4F81BD"/>
      </patternFill>
    </fill>
    <fill>
      <patternFill patternType="solid">
        <fgColor rgb="FFFFFF00"/>
      </patternFill>
    </fill>
    <fill>
      <patternFill patternType="solid">
        <fgColor rgb="FFDBE5F1"/>
      </patternFill>
    </fill>
    <fill>
      <patternFill patternType="solid">
        <fgColor rgb="FFFFCC00"/>
      </patternFill>
    </fill>
    <fill>
      <patternFill patternType="solid">
        <fgColor rgb="FFB6DDE8"/>
      </patternFill>
    </fill>
    <fill>
      <patternFill patternType="solid">
        <fgColor rgb="FFFBD4B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6">
    <xf numFmtId="0" fontId="0" fillId="0" borderId="0" xfId="0">
      <alignment vertical="center"/>
    </xf>
    <xf numFmtId="0" fontId="2" fillId="0" borderId="0" xfId="0" applyFont="1" applyAlignment="1">
      <alignment wrapText="1"/>
    </xf>
    <xf numFmtId="0" fontId="3" fillId="0" borderId="0" xfId="0" applyFont="1">
      <alignment vertical="center"/>
    </xf>
    <xf numFmtId="0" fontId="2" fillId="9" borderId="0" xfId="0" applyFont="1" applyFill="1" applyAlignment="1">
      <alignment wrapText="1"/>
    </xf>
    <xf numFmtId="0" fontId="3" fillId="9" borderId="0" xfId="0" applyFont="1" applyFill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 applyProtection="1">
      <alignment horizontal="right" wrapText="1"/>
      <protection locked="0"/>
    </xf>
    <xf numFmtId="0" fontId="2" fillId="0" borderId="0" xfId="0" applyFont="1" applyAlignment="1"/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wrapText="1"/>
    </xf>
    <xf numFmtId="0" fontId="6" fillId="0" borderId="0" xfId="0" applyFont="1">
      <alignment vertical="center"/>
    </xf>
    <xf numFmtId="0" fontId="7" fillId="0" borderId="5" xfId="0" applyFont="1" applyBorder="1" applyAlignment="1">
      <alignment horizontal="left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right" wrapText="1"/>
      <protection locked="0"/>
    </xf>
    <xf numFmtId="0" fontId="7" fillId="9" borderId="6" xfId="0" applyFont="1" applyFill="1" applyBorder="1" applyAlignment="1">
      <alignment horizontal="left" vertical="center" wrapText="1"/>
    </xf>
    <xf numFmtId="1" fontId="7" fillId="9" borderId="6" xfId="0" applyNumberFormat="1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 applyProtection="1">
      <alignment horizontal="right" wrapText="1"/>
      <protection locked="0"/>
    </xf>
    <xf numFmtId="0" fontId="5" fillId="9" borderId="0" xfId="0" applyFont="1" applyFill="1" applyAlignment="1">
      <alignment wrapText="1"/>
    </xf>
    <xf numFmtId="2" fontId="7" fillId="0" borderId="5" xfId="0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1" fontId="5" fillId="0" borderId="0" xfId="0" applyNumberFormat="1" applyFont="1" applyAlignment="1">
      <alignment horizontal="center" wrapText="1"/>
    </xf>
    <xf numFmtId="0" fontId="5" fillId="0" borderId="0" xfId="0" applyFont="1" applyAlignment="1" applyProtection="1">
      <alignment horizontal="right" wrapText="1"/>
      <protection locked="0"/>
    </xf>
    <xf numFmtId="0" fontId="5" fillId="0" borderId="0" xfId="0" applyFont="1" applyAlignment="1"/>
    <xf numFmtId="164" fontId="7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 applyProtection="1">
      <alignment horizontal="right" vertical="center" wrapText="1"/>
      <protection locked="0"/>
    </xf>
    <xf numFmtId="1" fontId="5" fillId="0" borderId="0" xfId="0" applyNumberFormat="1" applyFont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5" fillId="0" borderId="0" xfId="0" applyNumberFormat="1" applyFont="1" applyAlignment="1"/>
    <xf numFmtId="0" fontId="9" fillId="0" borderId="0" xfId="0" applyFo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 applyProtection="1">
      <alignment horizontal="right" wrapText="1"/>
      <protection locked="0"/>
    </xf>
    <xf numFmtId="0" fontId="4" fillId="0" borderId="5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top" wrapText="1"/>
    </xf>
    <xf numFmtId="0" fontId="5" fillId="0" borderId="0" xfId="0" applyFont="1" applyAlignment="1" applyProtection="1">
      <alignment horizontal="right"/>
      <protection locked="0"/>
    </xf>
    <xf numFmtId="0" fontId="10" fillId="0" borderId="5" xfId="0" applyFont="1" applyBorder="1" applyAlignment="1">
      <alignment horizontal="left" vertical="center" wrapText="1"/>
    </xf>
    <xf numFmtId="1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vertical="top" wrapText="1"/>
    </xf>
    <xf numFmtId="0" fontId="11" fillId="0" borderId="5" xfId="0" applyFont="1" applyBorder="1" applyAlignment="1" applyProtection="1">
      <alignment horizontal="right" vertical="top" wrapText="1"/>
      <protection locked="0"/>
    </xf>
    <xf numFmtId="0" fontId="7" fillId="0" borderId="6" xfId="0" applyFont="1" applyBorder="1" applyAlignment="1" applyProtection="1">
      <alignment horizontal="right" vertical="center" wrapText="1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vertical="center" wrapText="1"/>
    </xf>
    <xf numFmtId="0" fontId="7" fillId="0" borderId="5" xfId="0" applyFont="1" applyBorder="1" applyAlignment="1">
      <alignment wrapText="1"/>
    </xf>
    <xf numFmtId="1" fontId="7" fillId="0" borderId="5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7" fillId="0" borderId="7" xfId="0" applyFont="1" applyBorder="1" applyAlignment="1">
      <alignment horizontal="left" vertical="center" wrapText="1"/>
    </xf>
    <xf numFmtId="0" fontId="5" fillId="0" borderId="6" xfId="0" applyFont="1" applyBorder="1" applyAlignment="1" applyProtection="1">
      <alignment horizontal="right" wrapText="1"/>
      <protection locked="0"/>
    </xf>
    <xf numFmtId="0" fontId="5" fillId="0" borderId="11" xfId="0" applyFont="1" applyBorder="1" applyAlignment="1" applyProtection="1">
      <alignment wrapText="1"/>
      <protection locked="0"/>
    </xf>
    <xf numFmtId="0" fontId="7" fillId="0" borderId="11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1" fontId="7" fillId="9" borderId="5" xfId="0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6" fillId="9" borderId="0" xfId="0" applyFont="1" applyFill="1">
      <alignment vertical="center"/>
    </xf>
    <xf numFmtId="0" fontId="7" fillId="9" borderId="5" xfId="0" applyFont="1" applyFill="1" applyBorder="1" applyAlignment="1">
      <alignment wrapText="1"/>
    </xf>
    <xf numFmtId="0" fontId="7" fillId="9" borderId="5" xfId="0" applyFont="1" applyFill="1" applyBorder="1" applyAlignment="1" applyProtection="1">
      <alignment horizontal="right" vertical="center" wrapText="1"/>
      <protection locked="0"/>
    </xf>
    <xf numFmtId="0" fontId="7" fillId="9" borderId="11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wrapText="1"/>
    </xf>
    <xf numFmtId="0" fontId="7" fillId="0" borderId="4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4" fontId="7" fillId="0" borderId="12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wrapText="1"/>
    </xf>
    <xf numFmtId="1" fontId="7" fillId="0" borderId="11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right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9" borderId="11" xfId="0" applyFont="1" applyFill="1" applyBorder="1" applyAlignment="1">
      <alignment horizontal="left" vertical="center" wrapText="1"/>
    </xf>
    <xf numFmtId="1" fontId="12" fillId="9" borderId="5" xfId="0" applyNumberFormat="1" applyFont="1" applyFill="1" applyBorder="1" applyAlignment="1">
      <alignment horizontal="center" vertical="center" wrapText="1"/>
    </xf>
    <xf numFmtId="0" fontId="7" fillId="9" borderId="5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9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4" fillId="0" borderId="11" xfId="0" applyFont="1" applyBorder="1" applyAlignment="1">
      <alignment vertical="center" wrapText="1"/>
    </xf>
    <xf numFmtId="1" fontId="4" fillId="0" borderId="11" xfId="0" applyNumberFormat="1" applyFont="1" applyBorder="1" applyAlignment="1">
      <alignment vertical="center" wrapText="1"/>
    </xf>
    <xf numFmtId="0" fontId="4" fillId="0" borderId="11" xfId="0" applyFont="1" applyBorder="1" applyAlignment="1" applyProtection="1">
      <alignment vertical="center" wrapText="1"/>
      <protection locked="0"/>
    </xf>
    <xf numFmtId="0" fontId="7" fillId="9" borderId="11" xfId="0" applyFont="1" applyFill="1" applyBorder="1" applyAlignment="1">
      <alignment vertical="center" wrapText="1"/>
    </xf>
    <xf numFmtId="1" fontId="7" fillId="9" borderId="11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>
      <alignment wrapText="1"/>
    </xf>
    <xf numFmtId="1" fontId="7" fillId="0" borderId="11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left" vertical="center" wrapText="1"/>
    </xf>
    <xf numFmtId="1" fontId="7" fillId="0" borderId="11" xfId="0" applyNumberFormat="1" applyFont="1" applyBorder="1" applyAlignment="1">
      <alignment horizontal="center" vertical="center"/>
    </xf>
    <xf numFmtId="0" fontId="7" fillId="9" borderId="11" xfId="0" applyFont="1" applyFill="1" applyBorder="1" applyAlignment="1" applyProtection="1">
      <alignment horizontal="right" vertical="center" wrapText="1"/>
      <protection locked="0"/>
    </xf>
    <xf numFmtId="0" fontId="12" fillId="0" borderId="11" xfId="0" applyFont="1" applyBorder="1" applyAlignment="1">
      <alignment vertical="center" wrapText="1"/>
    </xf>
    <xf numFmtId="165" fontId="7" fillId="9" borderId="11" xfId="0" applyNumberFormat="1" applyFont="1" applyFill="1" applyBorder="1" applyAlignment="1">
      <alignment horizontal="left" vertical="center" wrapText="1"/>
    </xf>
    <xf numFmtId="0" fontId="4" fillId="0" borderId="5" xfId="0" applyFont="1" applyBorder="1">
      <alignment vertical="center"/>
    </xf>
    <xf numFmtId="1" fontId="4" fillId="0" borderId="5" xfId="0" applyNumberFormat="1" applyFont="1" applyBorder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 applyProtection="1">
      <alignment vertical="center" wrapText="1"/>
      <protection locked="0"/>
    </xf>
    <xf numFmtId="0" fontId="13" fillId="0" borderId="0" xfId="0" applyFont="1" applyAlignment="1">
      <alignment wrapText="1"/>
    </xf>
    <xf numFmtId="1" fontId="4" fillId="0" borderId="5" xfId="0" applyNumberFormat="1" applyFont="1" applyBorder="1" applyAlignment="1">
      <alignment vertical="center" wrapText="1"/>
    </xf>
    <xf numFmtId="0" fontId="7" fillId="9" borderId="5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1" fontId="7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5" fillId="9" borderId="5" xfId="0" applyFont="1" applyFill="1" applyBorder="1" applyAlignment="1" applyProtection="1">
      <alignment horizontal="right" wrapText="1"/>
      <protection locked="0"/>
    </xf>
    <xf numFmtId="1" fontId="4" fillId="0" borderId="5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9" fillId="0" borderId="5" xfId="0" applyFont="1" applyBorder="1" applyAlignment="1" applyProtection="1">
      <alignment horizontal="right" wrapText="1"/>
      <protection locked="0"/>
    </xf>
    <xf numFmtId="0" fontId="7" fillId="0" borderId="5" xfId="0" applyFont="1" applyBorder="1" applyAlignment="1">
      <alignment horizontal="left" vertical="top" wrapText="1"/>
    </xf>
    <xf numFmtId="0" fontId="7" fillId="0" borderId="5" xfId="0" applyFont="1" applyBorder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/>
    <xf numFmtId="0" fontId="7" fillId="9" borderId="12" xfId="0" applyFont="1" applyFill="1" applyBorder="1" applyAlignment="1">
      <alignment horizontal="left" vertical="center" wrapText="1"/>
    </xf>
    <xf numFmtId="1" fontId="7" fillId="9" borderId="9" xfId="0" applyNumberFormat="1" applyFont="1" applyFill="1" applyBorder="1" applyAlignment="1">
      <alignment horizontal="center" wrapText="1"/>
    </xf>
    <xf numFmtId="0" fontId="7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1" fontId="4" fillId="0" borderId="11" xfId="0" applyNumberFormat="1" applyFont="1" applyBorder="1" applyAlignment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right" wrapText="1"/>
    </xf>
    <xf numFmtId="1" fontId="7" fillId="9" borderId="11" xfId="0" applyNumberFormat="1" applyFont="1" applyFill="1" applyBorder="1" applyAlignment="1">
      <alignment horizontal="center" vertical="center"/>
    </xf>
    <xf numFmtId="0" fontId="5" fillId="9" borderId="0" xfId="0" applyFont="1" applyFill="1" applyAlignment="1">
      <alignment horizontal="right" wrapText="1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8" fillId="0" borderId="0" xfId="0" applyFont="1" applyAlignment="1" applyProtection="1">
      <alignment horizontal="left" vertical="center" wrapText="1"/>
      <protection locked="0"/>
    </xf>
    <xf numFmtId="0" fontId="17" fillId="0" borderId="0" xfId="0" applyFont="1" applyAlignment="1">
      <alignment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vertical="top"/>
      <protection locked="0"/>
    </xf>
    <xf numFmtId="0" fontId="17" fillId="0" borderId="0" xfId="0" applyFont="1" applyAlignment="1" applyProtection="1">
      <alignment horizontal="right" vertical="center"/>
      <protection locked="0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center"/>
      <protection locked="0"/>
    </xf>
    <xf numFmtId="0" fontId="26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1" fontId="27" fillId="0" borderId="5" xfId="0" applyNumberFormat="1" applyFont="1" applyBorder="1" applyAlignment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  <protection locked="0"/>
    </xf>
    <xf numFmtId="1" fontId="26" fillId="0" borderId="5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 applyProtection="1">
      <alignment horizontal="right" wrapText="1"/>
      <protection locked="0"/>
    </xf>
    <xf numFmtId="0" fontId="26" fillId="9" borderId="5" xfId="0" applyFont="1" applyFill="1" applyBorder="1" applyAlignment="1">
      <alignment horizontal="left" vertical="center" wrapText="1"/>
    </xf>
    <xf numFmtId="1" fontId="26" fillId="9" borderId="5" xfId="0" applyNumberFormat="1" applyFont="1" applyFill="1" applyBorder="1" applyAlignment="1">
      <alignment horizontal="center" vertical="center" wrapText="1"/>
    </xf>
    <xf numFmtId="0" fontId="26" fillId="9" borderId="5" xfId="0" applyFont="1" applyFill="1" applyBorder="1" applyAlignment="1">
      <alignment horizontal="center" vertical="center" wrapText="1"/>
    </xf>
    <xf numFmtId="0" fontId="26" fillId="9" borderId="5" xfId="0" applyFont="1" applyFill="1" applyBorder="1" applyAlignment="1" applyProtection="1">
      <alignment horizontal="right" wrapText="1"/>
      <protection locked="0"/>
    </xf>
    <xf numFmtId="0" fontId="26" fillId="0" borderId="5" xfId="0" applyFont="1" applyBorder="1" applyAlignment="1" applyProtection="1">
      <alignment horizontal="right" vertical="center" wrapText="1"/>
      <protection locked="0"/>
    </xf>
    <xf numFmtId="0" fontId="26" fillId="0" borderId="5" xfId="0" applyFont="1" applyBorder="1" applyAlignment="1">
      <alignment vertical="center" wrapText="1"/>
    </xf>
    <xf numFmtId="0" fontId="26" fillId="0" borderId="5" xfId="0" applyFont="1" applyBorder="1" applyAlignment="1">
      <alignment wrapText="1"/>
    </xf>
    <xf numFmtId="1" fontId="26" fillId="0" borderId="5" xfId="0" applyNumberFormat="1" applyFont="1" applyBorder="1" applyAlignment="1">
      <alignment horizontal="center" wrapText="1"/>
    </xf>
    <xf numFmtId="2" fontId="26" fillId="0" borderId="5" xfId="0" applyNumberFormat="1" applyFont="1" applyBorder="1" applyAlignment="1">
      <alignment horizontal="left"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>
      <alignment vertical="center" wrapText="1"/>
    </xf>
    <xf numFmtId="1" fontId="26" fillId="0" borderId="0" xfId="0" applyNumberFormat="1" applyFont="1" applyAlignment="1">
      <alignment horizontal="center" wrapText="1"/>
    </xf>
    <xf numFmtId="0" fontId="26" fillId="0" borderId="0" xfId="0" applyFont="1" applyAlignment="1" applyProtection="1">
      <alignment horizontal="right" wrapText="1"/>
      <protection locked="0"/>
    </xf>
    <xf numFmtId="0" fontId="27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wrapText="1"/>
    </xf>
    <xf numFmtId="1" fontId="26" fillId="0" borderId="0" xfId="0" applyNumberFormat="1" applyFont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vertical="center" wrapText="1"/>
    </xf>
    <xf numFmtId="1" fontId="28" fillId="0" borderId="0" xfId="0" applyNumberFormat="1" applyFont="1" applyAlignment="1">
      <alignment horizontal="center" wrapText="1"/>
    </xf>
    <xf numFmtId="0" fontId="28" fillId="0" borderId="0" xfId="0" applyFont="1" applyAlignment="1" applyProtection="1">
      <alignment horizontal="right" wrapText="1"/>
      <protection locked="0"/>
    </xf>
    <xf numFmtId="0" fontId="15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wrapText="1"/>
      <protection locked="0"/>
    </xf>
    <xf numFmtId="0" fontId="1" fillId="0" borderId="0" xfId="0" applyFont="1">
      <alignment vertical="center"/>
    </xf>
    <xf numFmtId="0" fontId="5" fillId="0" borderId="4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wrapText="1"/>
      <protection hidden="1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9" borderId="5" xfId="0" applyFont="1" applyFill="1" applyBorder="1" applyAlignment="1" applyProtection="1">
      <alignment wrapText="1"/>
      <protection hidden="1"/>
    </xf>
    <xf numFmtId="0" fontId="9" fillId="9" borderId="0" xfId="0" applyFont="1" applyFill="1" applyAlignment="1" applyProtection="1">
      <protection hidden="1"/>
    </xf>
    <xf numFmtId="0" fontId="5" fillId="4" borderId="0" xfId="0" applyFont="1" applyFill="1" applyAlignment="1" applyProtection="1">
      <alignment horizontal="right"/>
      <protection locked="0"/>
    </xf>
    <xf numFmtId="0" fontId="5" fillId="0" borderId="6" xfId="0" applyFont="1" applyBorder="1" applyAlignment="1" applyProtection="1">
      <alignment wrapText="1"/>
      <protection hidden="1"/>
    </xf>
    <xf numFmtId="0" fontId="1" fillId="0" borderId="0" xfId="0" applyFont="1" applyAlignment="1" applyProtection="1">
      <alignment horizontal="right" vertical="center"/>
      <protection locked="0"/>
    </xf>
    <xf numFmtId="0" fontId="7" fillId="0" borderId="10" xfId="0" applyFont="1" applyBorder="1" applyAlignment="1" applyProtection="1">
      <alignment horizontal="right" vertical="center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0" xfId="0" applyFont="1" applyProtection="1">
      <alignment vertical="center"/>
      <protection locked="0"/>
    </xf>
    <xf numFmtId="0" fontId="29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29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wrapText="1"/>
      <protection locked="0"/>
    </xf>
    <xf numFmtId="0" fontId="5" fillId="0" borderId="11" xfId="0" applyFont="1" applyBorder="1" applyAlignment="1" applyProtection="1">
      <alignment horizontal="right"/>
      <protection locked="0"/>
    </xf>
    <xf numFmtId="2" fontId="7" fillId="0" borderId="6" xfId="0" applyNumberFormat="1" applyFont="1" applyBorder="1" applyAlignment="1">
      <alignment horizontal="left" vertical="center" wrapText="1"/>
    </xf>
    <xf numFmtId="2" fontId="7" fillId="0" borderId="7" xfId="0" applyNumberFormat="1" applyFont="1" applyBorder="1" applyAlignment="1">
      <alignment horizontal="left" vertical="center" wrapText="1"/>
    </xf>
    <xf numFmtId="2" fontId="7" fillId="0" borderId="26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7" fillId="0" borderId="21" xfId="0" applyFont="1" applyBorder="1" applyAlignment="1">
      <alignment horizontal="left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wrapText="1"/>
    </xf>
    <xf numFmtId="1" fontId="24" fillId="0" borderId="0" xfId="0" applyNumberFormat="1" applyFont="1" applyAlignment="1">
      <alignment horizontal="center" wrapText="1"/>
    </xf>
    <xf numFmtId="0" fontId="24" fillId="0" borderId="0" xfId="0" applyFont="1" applyAlignment="1" applyProtection="1">
      <alignment horizontal="right" wrapText="1"/>
      <protection locked="0"/>
    </xf>
    <xf numFmtId="0" fontId="24" fillId="0" borderId="0" xfId="0" applyFont="1" applyAlignment="1">
      <alignment horizontal="right" wrapText="1"/>
    </xf>
    <xf numFmtId="0" fontId="27" fillId="0" borderId="0" xfId="0" applyFont="1" applyAlignment="1">
      <alignment wrapText="1"/>
    </xf>
    <xf numFmtId="0" fontId="27" fillId="0" borderId="0" xfId="0" applyFont="1" applyAlignment="1" applyProtection="1">
      <alignment horizontal="right" wrapText="1"/>
      <protection locked="0"/>
    </xf>
    <xf numFmtId="0" fontId="5" fillId="10" borderId="5" xfId="0" applyFont="1" applyFill="1" applyBorder="1" applyAlignment="1" applyProtection="1">
      <alignment wrapText="1"/>
      <protection hidden="1"/>
    </xf>
    <xf numFmtId="0" fontId="5" fillId="0" borderId="0" xfId="0" applyFont="1" applyAlignment="1" applyProtection="1">
      <alignment vertical="center" wrapText="1"/>
      <protection locked="0" hidden="1"/>
    </xf>
    <xf numFmtId="10" fontId="5" fillId="0" borderId="0" xfId="0" applyNumberFormat="1" applyFont="1" applyAlignment="1" applyProtection="1">
      <alignment vertical="center" wrapText="1"/>
      <protection locked="0" hidden="1"/>
    </xf>
    <xf numFmtId="0" fontId="25" fillId="0" borderId="0" xfId="0" applyFont="1" applyAlignment="1" applyProtection="1">
      <alignment horizontal="right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5" fillId="5" borderId="27" xfId="0" applyFont="1" applyFill="1" applyBorder="1" applyAlignment="1" applyProtection="1">
      <alignment vertical="center" wrapText="1"/>
      <protection locked="0" hidden="1"/>
    </xf>
    <xf numFmtId="0" fontId="5" fillId="5" borderId="28" xfId="0" applyFont="1" applyFill="1" applyBorder="1" applyAlignment="1" applyProtection="1">
      <alignment vertical="center" wrapText="1"/>
      <protection locked="0" hidden="1"/>
    </xf>
    <xf numFmtId="0" fontId="5" fillId="5" borderId="29" xfId="0" applyFont="1" applyFill="1" applyBorder="1" applyAlignment="1" applyProtection="1">
      <alignment vertical="center" wrapText="1"/>
      <protection locked="0" hidden="1"/>
    </xf>
    <xf numFmtId="0" fontId="5" fillId="5" borderId="30" xfId="0" applyFont="1" applyFill="1" applyBorder="1" applyAlignment="1" applyProtection="1">
      <alignment vertical="center" wrapText="1"/>
      <protection locked="0" hidden="1"/>
    </xf>
    <xf numFmtId="10" fontId="5" fillId="5" borderId="31" xfId="0" applyNumberFormat="1" applyFont="1" applyFill="1" applyBorder="1" applyAlignment="1" applyProtection="1">
      <alignment vertical="center" wrapText="1"/>
      <protection locked="0" hidden="1"/>
    </xf>
    <xf numFmtId="0" fontId="31" fillId="0" borderId="0" xfId="0" applyFont="1" applyAlignment="1">
      <alignment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center" wrapText="1"/>
      <protection locked="0"/>
    </xf>
    <xf numFmtId="0" fontId="16" fillId="2" borderId="24" xfId="0" applyFont="1" applyFill="1" applyBorder="1" applyAlignment="1" applyProtection="1">
      <alignment horizontal="center" wrapText="1"/>
      <protection locked="0"/>
    </xf>
    <xf numFmtId="0" fontId="16" fillId="2" borderId="25" xfId="0" applyFont="1" applyFill="1" applyBorder="1" applyAlignment="1" applyProtection="1">
      <alignment horizontal="center" wrapText="1"/>
      <protection locked="0"/>
    </xf>
    <xf numFmtId="0" fontId="18" fillId="0" borderId="0" xfId="0" applyFont="1" applyAlignment="1" applyProtection="1">
      <alignment horizontal="left" wrapText="1"/>
      <protection locked="0"/>
    </xf>
    <xf numFmtId="0" fontId="19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20" fillId="2" borderId="16" xfId="0" applyFont="1" applyFill="1" applyBorder="1" applyAlignment="1" applyProtection="1">
      <alignment horizontal="center" vertical="top"/>
      <protection locked="0"/>
    </xf>
    <xf numFmtId="0" fontId="20" fillId="2" borderId="17" xfId="0" applyFont="1" applyFill="1" applyBorder="1" applyAlignment="1" applyProtection="1">
      <alignment horizontal="center" vertical="top"/>
      <protection locked="0"/>
    </xf>
    <xf numFmtId="0" fontId="23" fillId="3" borderId="1" xfId="0" applyFont="1" applyFill="1" applyBorder="1" applyAlignment="1" applyProtection="1">
      <alignment horizontal="center" wrapText="1"/>
      <protection hidden="1"/>
    </xf>
    <xf numFmtId="0" fontId="23" fillId="3" borderId="2" xfId="0" applyFont="1" applyFill="1" applyBorder="1" applyAlignment="1" applyProtection="1">
      <alignment horizontal="center" wrapText="1"/>
      <protection hidden="1"/>
    </xf>
    <xf numFmtId="0" fontId="23" fillId="3" borderId="3" xfId="0" applyFont="1" applyFill="1" applyBorder="1" applyAlignment="1" applyProtection="1">
      <alignment horizontal="center" wrapText="1"/>
      <protection hidden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 applyProtection="1">
      <alignment horizontal="right" vertical="center" wrapText="1"/>
      <protection locked="0"/>
    </xf>
    <xf numFmtId="0" fontId="12" fillId="0" borderId="11" xfId="0" applyFont="1" applyBorder="1" applyAlignment="1">
      <alignment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horizontal="right" vertical="center" wrapText="1"/>
      <protection locked="0"/>
    </xf>
    <xf numFmtId="0" fontId="7" fillId="6" borderId="7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right" vertical="center" wrapText="1"/>
      <protection locked="0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 applyProtection="1">
      <alignment horizontal="right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9" borderId="6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 applyProtection="1">
      <alignment horizontal="center" wrapText="1"/>
      <protection locked="0"/>
    </xf>
    <xf numFmtId="0" fontId="5" fillId="9" borderId="10" xfId="0" applyFont="1" applyFill="1" applyBorder="1" applyAlignment="1" applyProtection="1">
      <alignment horizontal="center" wrapText="1"/>
      <protection locked="0"/>
    </xf>
    <xf numFmtId="0" fontId="5" fillId="9" borderId="4" xfId="0" applyFont="1" applyFill="1" applyBorder="1" applyAlignment="1" applyProtection="1">
      <alignment horizont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9" borderId="19" xfId="0" applyFont="1" applyFill="1" applyBorder="1" applyAlignment="1" applyProtection="1">
      <alignment horizontal="center" vertical="center" wrapText="1"/>
      <protection locked="0"/>
    </xf>
    <xf numFmtId="0" fontId="7" fillId="9" borderId="20" xfId="0" applyFont="1" applyFill="1" applyBorder="1" applyAlignment="1" applyProtection="1">
      <alignment horizontal="center" vertical="center" wrapText="1"/>
      <protection locked="0"/>
    </xf>
    <xf numFmtId="0" fontId="7" fillId="9" borderId="11" xfId="0" applyFont="1" applyFill="1" applyBorder="1" applyAlignment="1">
      <alignment vertical="center" wrapText="1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 applyProtection="1">
      <alignment horizontal="center" vertical="center" wrapText="1"/>
      <protection locked="0"/>
    </xf>
    <xf numFmtId="0" fontId="7" fillId="9" borderId="4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 applyProtection="1">
      <alignment horizontal="right" wrapText="1"/>
      <protection locked="0"/>
    </xf>
    <xf numFmtId="0" fontId="5" fillId="0" borderId="4" xfId="0" applyFont="1" applyBorder="1" applyAlignment="1" applyProtection="1">
      <alignment horizontal="right" wrapText="1"/>
      <protection locked="0"/>
    </xf>
    <xf numFmtId="0" fontId="7" fillId="8" borderId="11" xfId="0" applyFont="1" applyFill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wrapText="1"/>
      <protection locked="0"/>
    </xf>
    <xf numFmtId="0" fontId="26" fillId="6" borderId="7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2" fontId="7" fillId="0" borderId="5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vertical="center" wrapText="1"/>
    </xf>
    <xf numFmtId="1" fontId="7" fillId="0" borderId="11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 applyProtection="1">
      <alignment horizontal="right" vertical="center" wrapText="1"/>
      <protection locked="0"/>
    </xf>
    <xf numFmtId="164" fontId="7" fillId="0" borderId="12" xfId="0" applyNumberFormat="1" applyFont="1" applyFill="1" applyBorder="1" applyAlignment="1">
      <alignment horizontal="left" vertical="center" wrapText="1"/>
    </xf>
    <xf numFmtId="164" fontId="7" fillId="0" borderId="7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00B050"/>
        </patternFill>
      </fill>
    </dxf>
    <dxf>
      <font>
        <sz val="11"/>
        <color rgb="FF00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226384</xdr:colOff>
      <xdr:row>81</xdr:row>
      <xdr:rowOff>12650</xdr:rowOff>
    </xdr:from>
    <xdr:to>
      <xdr:col>10</xdr:col>
      <xdr:colOff>243902</xdr:colOff>
      <xdr:row>81</xdr:row>
      <xdr:rowOff>12650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00000000-0008-0000-0A00-000002000000}"/>
                </a:ext>
              </a:extLst>
            </xdr14:cNvPr>
            <xdr14:cNvContentPartPr/>
          </xdr14:nvContentPartPr>
          <xdr14:nvPr macro=""/>
          <xdr14:xfrm>
            <a:off x="0" y="0"/>
            <a:ext cx="0" cy="0"/>
          </xdr14:xfrm>
        </xdr:contentPart>
      </mc:Choice>
      <mc:Fallback xmlns="">
        <xdr:pic>
          <xdr:nvPicPr>
            <xdr:cNvPr id="2" name=" 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</xdr:pic>
      </mc:Fallback>
    </mc:AlternateContent>
    <xdr:clientData/>
  </xdr:twoCellAnchor>
  <xdr:twoCellAnchor>
    <xdr:from>
      <xdr:col>10</xdr:col>
      <xdr:colOff>222342</xdr:colOff>
      <xdr:row>82</xdr:row>
      <xdr:rowOff>12650</xdr:rowOff>
    </xdr:from>
    <xdr:to>
      <xdr:col>10</xdr:col>
      <xdr:colOff>251314</xdr:colOff>
      <xdr:row>82</xdr:row>
      <xdr:rowOff>37951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190001</xdr:colOff>
      <xdr:row>82</xdr:row>
      <xdr:rowOff>0</xdr:rowOff>
    </xdr:from>
    <xdr:to>
      <xdr:col>10</xdr:col>
      <xdr:colOff>211562</xdr:colOff>
      <xdr:row>82</xdr:row>
      <xdr:rowOff>0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208193</xdr:colOff>
      <xdr:row>82</xdr:row>
      <xdr:rowOff>0</xdr:rowOff>
    </xdr:from>
    <xdr:to>
      <xdr:col>10</xdr:col>
      <xdr:colOff>237165</xdr:colOff>
      <xdr:row>82</xdr:row>
      <xdr:rowOff>0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179221</xdr:colOff>
      <xdr:row>82</xdr:row>
      <xdr:rowOff>0</xdr:rowOff>
    </xdr:from>
    <xdr:to>
      <xdr:col>10</xdr:col>
      <xdr:colOff>197413</xdr:colOff>
      <xdr:row>82</xdr:row>
      <xdr:rowOff>0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215604</xdr:colOff>
      <xdr:row>82</xdr:row>
      <xdr:rowOff>0</xdr:rowOff>
    </xdr:from>
    <xdr:to>
      <xdr:col>10</xdr:col>
      <xdr:colOff>243902</xdr:colOff>
      <xdr:row>82</xdr:row>
      <xdr:rowOff>0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197413</xdr:colOff>
      <xdr:row>82</xdr:row>
      <xdr:rowOff>0</xdr:rowOff>
    </xdr:from>
    <xdr:to>
      <xdr:col>10</xdr:col>
      <xdr:colOff>218973</xdr:colOff>
      <xdr:row>82</xdr:row>
      <xdr:rowOff>25300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168441</xdr:colOff>
      <xdr:row>82</xdr:row>
      <xdr:rowOff>0</xdr:rowOff>
    </xdr:from>
    <xdr:to>
      <xdr:col>10</xdr:col>
      <xdr:colOff>168441</xdr:colOff>
      <xdr:row>82</xdr:row>
      <xdr:rowOff>12650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186632</xdr:colOff>
      <xdr:row>82</xdr:row>
      <xdr:rowOff>25300</xdr:rowOff>
    </xdr:from>
    <xdr:to>
      <xdr:col>10</xdr:col>
      <xdr:colOff>208193</xdr:colOff>
      <xdr:row>82</xdr:row>
      <xdr:rowOff>63251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175852</xdr:colOff>
      <xdr:row>82</xdr:row>
      <xdr:rowOff>0</xdr:rowOff>
    </xdr:from>
    <xdr:to>
      <xdr:col>10</xdr:col>
      <xdr:colOff>197413</xdr:colOff>
      <xdr:row>82</xdr:row>
      <xdr:rowOff>0</xdr:rowOff>
    </xdr:to>
    <xdr:sp macro="" textlink="">
      <xdr:nvSpPr>
        <xdr:cNvPr id="11" name=" 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226384</xdr:colOff>
      <xdr:row>82</xdr:row>
      <xdr:rowOff>0</xdr:rowOff>
    </xdr:from>
    <xdr:to>
      <xdr:col>10</xdr:col>
      <xdr:colOff>226384</xdr:colOff>
      <xdr:row>82</xdr:row>
      <xdr:rowOff>25300</xdr:rowOff>
    </xdr:to>
    <xdr:sp macro="" textlink="">
      <xdr:nvSpPr>
        <xdr:cNvPr id="12" name=" 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190001</xdr:colOff>
      <xdr:row>82</xdr:row>
      <xdr:rowOff>0</xdr:rowOff>
    </xdr:from>
    <xdr:to>
      <xdr:col>10</xdr:col>
      <xdr:colOff>211562</xdr:colOff>
      <xdr:row>82</xdr:row>
      <xdr:rowOff>12650</xdr:rowOff>
    </xdr:to>
    <xdr:sp macro="" textlink="">
      <xdr:nvSpPr>
        <xdr:cNvPr id="13" name=" 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200781</xdr:colOff>
      <xdr:row>82</xdr:row>
      <xdr:rowOff>0</xdr:rowOff>
    </xdr:from>
    <xdr:to>
      <xdr:col>10</xdr:col>
      <xdr:colOff>218973</xdr:colOff>
      <xdr:row>82</xdr:row>
      <xdr:rowOff>0</xdr:rowOff>
    </xdr:to>
    <xdr:sp macro="" textlink="">
      <xdr:nvSpPr>
        <xdr:cNvPr id="14" name=" 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171809</xdr:colOff>
      <xdr:row>82</xdr:row>
      <xdr:rowOff>0</xdr:rowOff>
    </xdr:from>
    <xdr:to>
      <xdr:col>10</xdr:col>
      <xdr:colOff>186632</xdr:colOff>
      <xdr:row>82</xdr:row>
      <xdr:rowOff>0</xdr:rowOff>
    </xdr:to>
    <xdr:sp macro="" textlink="">
      <xdr:nvSpPr>
        <xdr:cNvPr id="15" name=" 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168441</xdr:colOff>
      <xdr:row>82</xdr:row>
      <xdr:rowOff>0</xdr:rowOff>
    </xdr:from>
    <xdr:to>
      <xdr:col>10</xdr:col>
      <xdr:colOff>190001</xdr:colOff>
      <xdr:row>82</xdr:row>
      <xdr:rowOff>25300</xdr:rowOff>
    </xdr:to>
    <xdr:sp macro="" textlink="">
      <xdr:nvSpPr>
        <xdr:cNvPr id="16" name=" 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164398</xdr:colOff>
      <xdr:row>82</xdr:row>
      <xdr:rowOff>12650</xdr:rowOff>
    </xdr:from>
    <xdr:to>
      <xdr:col>10</xdr:col>
      <xdr:colOff>179221</xdr:colOff>
      <xdr:row>82</xdr:row>
      <xdr:rowOff>12650</xdr:rowOff>
    </xdr:to>
    <xdr:sp macro="" textlink="">
      <xdr:nvSpPr>
        <xdr:cNvPr id="17" name=" 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190001</xdr:colOff>
      <xdr:row>82</xdr:row>
      <xdr:rowOff>37951</xdr:rowOff>
    </xdr:from>
    <xdr:to>
      <xdr:col>10</xdr:col>
      <xdr:colOff>204150</xdr:colOff>
      <xdr:row>82</xdr:row>
      <xdr:rowOff>37951</xdr:rowOff>
    </xdr:to>
    <xdr:sp macro="" textlink="">
      <xdr:nvSpPr>
        <xdr:cNvPr id="18" name=" 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168441</xdr:colOff>
      <xdr:row>82</xdr:row>
      <xdr:rowOff>0</xdr:rowOff>
    </xdr:from>
    <xdr:to>
      <xdr:col>10</xdr:col>
      <xdr:colOff>190001</xdr:colOff>
      <xdr:row>82</xdr:row>
      <xdr:rowOff>0</xdr:rowOff>
    </xdr:to>
    <xdr:sp macro="" textlink="">
      <xdr:nvSpPr>
        <xdr:cNvPr id="19" name=" 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179221</xdr:colOff>
      <xdr:row>82</xdr:row>
      <xdr:rowOff>0</xdr:rowOff>
    </xdr:from>
    <xdr:to>
      <xdr:col>10</xdr:col>
      <xdr:colOff>208193</xdr:colOff>
      <xdr:row>82</xdr:row>
      <xdr:rowOff>0</xdr:rowOff>
    </xdr:to>
    <xdr:sp macro="" textlink="">
      <xdr:nvSpPr>
        <xdr:cNvPr id="20" name=" 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146880</xdr:colOff>
      <xdr:row>82</xdr:row>
      <xdr:rowOff>25300</xdr:rowOff>
    </xdr:from>
    <xdr:to>
      <xdr:col>10</xdr:col>
      <xdr:colOff>197413</xdr:colOff>
      <xdr:row>82</xdr:row>
      <xdr:rowOff>25300</xdr:rowOff>
    </xdr:to>
    <xdr:sp macro="" textlink="">
      <xdr:nvSpPr>
        <xdr:cNvPr id="21" name=" 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211562</xdr:colOff>
      <xdr:row>82</xdr:row>
      <xdr:rowOff>0</xdr:rowOff>
    </xdr:from>
    <xdr:to>
      <xdr:col>10</xdr:col>
      <xdr:colOff>237165</xdr:colOff>
      <xdr:row>82</xdr:row>
      <xdr:rowOff>0</xdr:rowOff>
    </xdr:to>
    <xdr:sp macro="" textlink="">
      <xdr:nvSpPr>
        <xdr:cNvPr id="22" name=" 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10</xdr:col>
      <xdr:colOff>309257</xdr:colOff>
      <xdr:row>82</xdr:row>
      <xdr:rowOff>25300</xdr:rowOff>
    </xdr:from>
    <xdr:to>
      <xdr:col>10</xdr:col>
      <xdr:colOff>323406</xdr:colOff>
      <xdr:row>82</xdr:row>
      <xdr:rowOff>37951</xdr:rowOff>
    </xdr:to>
    <xdr:sp macro="" textlink="">
      <xdr:nvSpPr>
        <xdr:cNvPr id="23" name=" 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/>
      </xdr:nvSpPr>
      <xdr:spPr>
        <a:xfrm>
          <a:off x="0" y="0"/>
          <a:ext cx="0" cy="0"/>
        </a:xfr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TAR%20RATING%20DOCUMENTS\Star%20Rating%20Assessment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CORE SUMMARY"/>
      <sheetName val="Appearance of Building"/>
      <sheetName val="Gardens"/>
      <sheetName val="Parking"/>
      <sheetName val="Transfer Services"/>
      <sheetName val="QHSSE"/>
      <sheetName val="Reception and Lobby"/>
      <sheetName val="Online Presence"/>
      <sheetName val="Public areas"/>
      <sheetName val="Bedrooms"/>
      <sheetName val="Bathroom"/>
      <sheetName val="Elevators Lift"/>
      <sheetName val="Restaurants"/>
      <sheetName val="Pool Service"/>
      <sheetName val="Bar Service"/>
      <sheetName val="Spa"/>
      <sheetName val="Beach &amp; Boathouse"/>
      <sheetName val="Fitness Centre"/>
      <sheetName val="General Services"/>
      <sheetName val="Entertainment"/>
      <sheetName val="Staff"/>
      <sheetName val="Laundry Service"/>
      <sheetName val="Housekeeping facilities"/>
      <sheetName val="Check out efficiency"/>
      <sheetName val="Communication and business"/>
      <sheetName val="Local Experience"/>
      <sheetName val="Facilities for disabled rooms"/>
      <sheetName val="children friendly"/>
    </sheetNames>
    <sheetDataSet>
      <sheetData sheetId="0" refreshError="1"/>
      <sheetData sheetId="1" refreshError="1"/>
      <sheetData sheetId="2" refreshError="1">
        <row r="34">
          <cell r="G34">
            <v>113</v>
          </cell>
          <cell r="H34">
            <v>113</v>
          </cell>
        </row>
      </sheetData>
      <sheetData sheetId="3" refreshError="1"/>
      <sheetData sheetId="4" refreshError="1"/>
      <sheetData sheetId="5" refreshError="1">
        <row r="6">
          <cell r="E6">
            <v>0</v>
          </cell>
          <cell r="F6">
            <v>0</v>
          </cell>
          <cell r="G6">
            <v>0</v>
          </cell>
          <cell r="H6">
            <v>19</v>
          </cell>
        </row>
      </sheetData>
      <sheetData sheetId="6" refreshError="1"/>
      <sheetData sheetId="7" refreshError="1"/>
      <sheetData sheetId="8" refreshError="1">
        <row r="9">
          <cell r="E9">
            <v>27</v>
          </cell>
          <cell r="F9">
            <v>36</v>
          </cell>
          <cell r="G9">
            <v>36</v>
          </cell>
          <cell r="H9">
            <v>36</v>
          </cell>
        </row>
      </sheetData>
      <sheetData sheetId="9" refreshError="1">
        <row r="19">
          <cell r="E19">
            <v>31</v>
          </cell>
          <cell r="F19">
            <v>45</v>
          </cell>
          <cell r="G19">
            <v>55</v>
          </cell>
          <cell r="H19">
            <v>66</v>
          </cell>
        </row>
      </sheetData>
      <sheetData sheetId="10" refreshError="1">
        <row r="125">
          <cell r="E125">
            <v>228</v>
          </cell>
          <cell r="F125">
            <v>276</v>
          </cell>
          <cell r="G125">
            <v>407</v>
          </cell>
          <cell r="H125">
            <v>488</v>
          </cell>
        </row>
      </sheetData>
      <sheetData sheetId="11" refreshError="1">
        <row r="58">
          <cell r="E58">
            <v>93</v>
          </cell>
          <cell r="F58">
            <v>112</v>
          </cell>
          <cell r="G58">
            <v>166</v>
          </cell>
          <cell r="H58">
            <v>195</v>
          </cell>
        </row>
      </sheetData>
      <sheetData sheetId="12" refreshError="1">
        <row r="23">
          <cell r="E23">
            <v>34</v>
          </cell>
          <cell r="F23">
            <v>34</v>
          </cell>
          <cell r="G23">
            <v>34</v>
          </cell>
          <cell r="H23">
            <v>34</v>
          </cell>
        </row>
      </sheetData>
      <sheetData sheetId="13" refreshError="1">
        <row r="98">
          <cell r="E98">
            <v>113</v>
          </cell>
          <cell r="F98">
            <v>163</v>
          </cell>
          <cell r="G98">
            <v>251</v>
          </cell>
          <cell r="H98">
            <v>324</v>
          </cell>
        </row>
      </sheetData>
      <sheetData sheetId="14" refreshError="1">
        <row r="24">
          <cell r="E24">
            <v>73</v>
          </cell>
          <cell r="F24">
            <v>78</v>
          </cell>
          <cell r="G24">
            <v>102</v>
          </cell>
          <cell r="H24">
            <v>102</v>
          </cell>
        </row>
      </sheetData>
      <sheetData sheetId="15" refreshError="1">
        <row r="17">
          <cell r="E17">
            <v>40</v>
          </cell>
          <cell r="F17">
            <v>48</v>
          </cell>
          <cell r="G17">
            <v>63</v>
          </cell>
          <cell r="H17">
            <v>68</v>
          </cell>
        </row>
      </sheetData>
      <sheetData sheetId="16" refreshError="1">
        <row r="37">
          <cell r="E37">
            <v>0</v>
          </cell>
          <cell r="F37">
            <v>76</v>
          </cell>
          <cell r="G37">
            <v>129</v>
          </cell>
          <cell r="H37">
            <v>139</v>
          </cell>
        </row>
      </sheetData>
      <sheetData sheetId="17" refreshError="1">
        <row r="22">
          <cell r="E22">
            <v>100</v>
          </cell>
          <cell r="F22">
            <v>100</v>
          </cell>
          <cell r="G22">
            <v>100</v>
          </cell>
          <cell r="H22">
            <v>107</v>
          </cell>
        </row>
      </sheetData>
      <sheetData sheetId="18" refreshError="1">
        <row r="47">
          <cell r="E47">
            <v>0</v>
          </cell>
          <cell r="F47">
            <v>46</v>
          </cell>
          <cell r="G47">
            <v>67</v>
          </cell>
          <cell r="H47">
            <v>106</v>
          </cell>
        </row>
      </sheetData>
      <sheetData sheetId="19" refreshError="1">
        <row r="15">
          <cell r="E15">
            <v>31</v>
          </cell>
          <cell r="F15">
            <v>34</v>
          </cell>
          <cell r="G15">
            <v>64</v>
          </cell>
          <cell r="H15">
            <v>64</v>
          </cell>
        </row>
      </sheetData>
      <sheetData sheetId="20" refreshError="1">
        <row r="8">
          <cell r="E8">
            <v>0</v>
          </cell>
          <cell r="F8">
            <v>10</v>
          </cell>
          <cell r="G8">
            <v>27</v>
          </cell>
          <cell r="H8">
            <v>27</v>
          </cell>
        </row>
      </sheetData>
      <sheetData sheetId="21" refreshError="1">
        <row r="13">
          <cell r="E13">
            <v>25</v>
          </cell>
          <cell r="F13">
            <v>32</v>
          </cell>
          <cell r="G13">
            <v>44</v>
          </cell>
          <cell r="H13">
            <v>44</v>
          </cell>
        </row>
      </sheetData>
      <sheetData sheetId="22" refreshError="1">
        <row r="11">
          <cell r="E11">
            <v>6</v>
          </cell>
          <cell r="F11">
            <v>6</v>
          </cell>
          <cell r="G11">
            <v>16</v>
          </cell>
          <cell r="H11">
            <v>35</v>
          </cell>
        </row>
      </sheetData>
      <sheetData sheetId="23" refreshError="1">
        <row r="11">
          <cell r="E11">
            <v>42</v>
          </cell>
          <cell r="F11">
            <v>49</v>
          </cell>
          <cell r="G11">
            <v>56</v>
          </cell>
          <cell r="H11">
            <v>56</v>
          </cell>
        </row>
      </sheetData>
      <sheetData sheetId="24" refreshError="1">
        <row r="7">
          <cell r="E7">
            <v>10</v>
          </cell>
          <cell r="F7">
            <v>10</v>
          </cell>
          <cell r="G7">
            <v>22</v>
          </cell>
          <cell r="H7">
            <v>22</v>
          </cell>
        </row>
      </sheetData>
      <sheetData sheetId="25" refreshError="1">
        <row r="18">
          <cell r="E18">
            <v>0</v>
          </cell>
          <cell r="F18">
            <v>0</v>
          </cell>
          <cell r="G18">
            <v>79</v>
          </cell>
          <cell r="H18">
            <v>79</v>
          </cell>
        </row>
      </sheetData>
      <sheetData sheetId="26" refreshError="1">
        <row r="13">
          <cell r="E13">
            <v>59</v>
          </cell>
          <cell r="F13">
            <v>68</v>
          </cell>
          <cell r="G13">
            <v>68</v>
          </cell>
          <cell r="H13">
            <v>68</v>
          </cell>
        </row>
      </sheetData>
      <sheetData sheetId="27" refreshError="1"/>
      <sheetData sheetId="28" refreshError="1">
        <row r="20">
          <cell r="E20">
            <v>0</v>
          </cell>
          <cell r="F20">
            <v>91</v>
          </cell>
          <cell r="G20">
            <v>91</v>
          </cell>
          <cell r="H20">
            <v>91</v>
          </cell>
        </row>
      </sheetData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units="cm"/>
          <inkml:channel name="Y" type="integer" units="cm"/>
        </inkml:traceFormat>
        <inkml:channelProperties>
          <inkml:channelProperty channel="X" name="resolution" value="28.36041" units="1/cm"/>
          <inkml:channelProperty channel="Y" name="resolution" value="28.36041" units="1/cm"/>
        </inkml:channelProperties>
      </inkml:inkSource>
      <inkml:timestamp xml:id="ts0" timeString="2015-06-24T06:25:30.163"/>
    </inkml:context>
    <inkml:brush xml:id="br0">
      <inkml:brushProperty name="width" value="0.01984" units="cm"/>
      <inkml:brushProperty name="height" value="0.01984" units="cm"/>
      <inkml:brushProperty name="fitToCurve" value="1"/>
    </inkml:brush>
  </inkml:definitions>
  <inkml:trace contextRef="#ctx0" brushRef="#br0">20979 5612,'41'7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topLeftCell="A10" zoomScale="88" zoomScaleNormal="88" workbookViewId="0">
      <selection activeCell="S8" sqref="S8"/>
    </sheetView>
  </sheetViews>
  <sheetFormatPr defaultColWidth="9" defaultRowHeight="13.8" x14ac:dyDescent="0.25"/>
  <cols>
    <col min="1" max="8" width="9" style="134"/>
    <col min="9" max="9" width="9" style="141"/>
    <col min="10" max="16384" width="9" style="134"/>
  </cols>
  <sheetData>
    <row r="1" spans="1:14" ht="17.399999999999999" x14ac:dyDescent="0.25">
      <c r="K1" s="189"/>
    </row>
    <row r="2" spans="1:14" ht="14.4" thickBot="1" x14ac:dyDescent="0.3"/>
    <row r="3" spans="1:14" ht="67.5" customHeight="1" thickTop="1" thickBot="1" x14ac:dyDescent="0.65">
      <c r="A3" s="223" t="s">
        <v>1283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5"/>
    </row>
    <row r="4" spans="1:14" s="135" customFormat="1" ht="17.399999999999999" thickTop="1" x14ac:dyDescent="0.3">
      <c r="A4" s="226" t="s">
        <v>1271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/>
    </row>
    <row r="5" spans="1:14" ht="16.8" x14ac:dyDescent="0.25">
      <c r="A5" s="218" t="s">
        <v>1268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</row>
    <row r="6" spans="1:14" ht="16.8" x14ac:dyDescent="0.25">
      <c r="A6" s="136"/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</row>
    <row r="7" spans="1:14" x14ac:dyDescent="0.25">
      <c r="I7" s="134"/>
    </row>
    <row r="8" spans="1:14" x14ac:dyDescent="0.25">
      <c r="A8" s="230" t="s">
        <v>0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2"/>
    </row>
    <row r="9" spans="1:14" ht="16.8" x14ac:dyDescent="0.25">
      <c r="A9" s="220" t="s">
        <v>1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</row>
    <row r="10" spans="1:14" s="137" customFormat="1" ht="31.5" customHeight="1" x14ac:dyDescent="0.25">
      <c r="A10" s="220" t="s">
        <v>1272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  <c r="N10" s="220"/>
    </row>
    <row r="11" spans="1:14" ht="16.8" x14ac:dyDescent="0.25">
      <c r="A11" s="220" t="s">
        <v>2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</row>
    <row r="12" spans="1:14" ht="16.8" x14ac:dyDescent="0.25">
      <c r="A12" s="220" t="s">
        <v>1351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  <c r="N12" s="220"/>
    </row>
    <row r="13" spans="1:14" ht="33.75" customHeight="1" x14ac:dyDescent="0.25">
      <c r="A13" s="220" t="s">
        <v>983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</row>
    <row r="14" spans="1:14" ht="16.8" x14ac:dyDescent="0.25">
      <c r="A14" s="220" t="s">
        <v>984</v>
      </c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</row>
    <row r="15" spans="1:14" ht="16.8" x14ac:dyDescent="0.25">
      <c r="A15" s="219" t="s">
        <v>1273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</row>
    <row r="16" spans="1:14" ht="16.8" x14ac:dyDescent="0.25">
      <c r="A16" s="220" t="s">
        <v>985</v>
      </c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</row>
    <row r="17" spans="1:14" ht="16.8" x14ac:dyDescent="0.25">
      <c r="A17" s="220" t="s">
        <v>1274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</row>
    <row r="18" spans="1:14" ht="16.8" x14ac:dyDescent="0.25">
      <c r="A18" s="138" t="s">
        <v>1275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</row>
    <row r="19" spans="1:14" ht="16.8" x14ac:dyDescent="0.25">
      <c r="A19" s="220" t="s">
        <v>1327</v>
      </c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</row>
    <row r="20" spans="1:14" ht="16.8" x14ac:dyDescent="0.25">
      <c r="A20" s="220" t="s">
        <v>1276</v>
      </c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</row>
    <row r="21" spans="1:14" ht="16.8" x14ac:dyDescent="0.25">
      <c r="A21" s="220" t="s">
        <v>1277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  <c r="N21" s="220"/>
    </row>
    <row r="22" spans="1:14" ht="16.8" x14ac:dyDescent="0.25">
      <c r="A22" s="220" t="s">
        <v>1278</v>
      </c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  <c r="N22" s="220"/>
    </row>
    <row r="23" spans="1:14" ht="16.8" x14ac:dyDescent="0.25">
      <c r="A23" s="229" t="s">
        <v>1279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L23" s="229"/>
      <c r="M23" s="229"/>
      <c r="N23" s="229"/>
    </row>
    <row r="24" spans="1:14" ht="16.8" x14ac:dyDescent="0.25">
      <c r="A24" s="220" t="s">
        <v>1280</v>
      </c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</row>
    <row r="25" spans="1:14" ht="16.8" x14ac:dyDescent="0.25">
      <c r="A25" s="220" t="s">
        <v>1281</v>
      </c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</row>
    <row r="26" spans="1:14" ht="16.8" x14ac:dyDescent="0.25">
      <c r="A26" s="227" t="s">
        <v>1282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</row>
    <row r="27" spans="1:14" x14ac:dyDescent="0.25">
      <c r="A27" s="228"/>
      <c r="B27" s="228"/>
      <c r="C27" s="228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</row>
    <row r="28" spans="1:14" ht="18" customHeight="1" x14ac:dyDescent="0.25">
      <c r="A28" s="222"/>
      <c r="B28" s="222"/>
      <c r="C28" s="222"/>
      <c r="D28" s="186"/>
      <c r="E28" s="186"/>
      <c r="F28" s="186"/>
      <c r="G28" s="186"/>
      <c r="H28" s="186"/>
      <c r="I28" s="221"/>
      <c r="J28" s="221"/>
      <c r="K28" s="221"/>
      <c r="L28" s="186"/>
      <c r="M28" s="186"/>
      <c r="N28" s="186"/>
    </row>
    <row r="29" spans="1:14" ht="18" customHeight="1" x14ac:dyDescent="0.25">
      <c r="A29" s="187"/>
      <c r="B29" s="187"/>
      <c r="C29" s="187"/>
      <c r="D29" s="186"/>
      <c r="E29" s="186"/>
      <c r="F29" s="186"/>
      <c r="G29" s="186"/>
      <c r="H29" s="186"/>
      <c r="I29" s="188"/>
      <c r="J29" s="186"/>
      <c r="K29" s="186"/>
      <c r="L29" s="186"/>
      <c r="M29" s="186"/>
      <c r="N29" s="186"/>
    </row>
    <row r="30" spans="1:14" ht="17.399999999999999" x14ac:dyDescent="0.25">
      <c r="A30" s="187"/>
      <c r="B30" s="187"/>
      <c r="C30" s="187"/>
      <c r="D30" s="186"/>
      <c r="E30" s="186"/>
      <c r="F30" s="186"/>
      <c r="G30" s="186"/>
      <c r="H30" s="186"/>
      <c r="I30" s="188"/>
      <c r="J30" s="186"/>
      <c r="K30" s="186"/>
      <c r="L30" s="186"/>
      <c r="M30" s="186"/>
      <c r="N30" s="186"/>
    </row>
    <row r="31" spans="1:14" ht="17.399999999999999" x14ac:dyDescent="0.25">
      <c r="A31" s="188"/>
      <c r="B31" s="188"/>
      <c r="C31" s="186"/>
      <c r="D31" s="186"/>
      <c r="E31" s="186"/>
      <c r="F31" s="186"/>
      <c r="G31" s="186"/>
      <c r="H31" s="186"/>
      <c r="J31" s="188"/>
      <c r="K31" s="186"/>
      <c r="L31" s="186"/>
      <c r="M31" s="186"/>
      <c r="N31" s="186"/>
    </row>
    <row r="32" spans="1:14" ht="17.399999999999999" x14ac:dyDescent="0.25">
      <c r="A32" s="188"/>
      <c r="B32" s="188"/>
      <c r="C32" s="186"/>
      <c r="D32" s="186"/>
      <c r="E32" s="186"/>
      <c r="F32" s="186"/>
      <c r="G32" s="186"/>
      <c r="H32" s="186"/>
      <c r="I32" s="191"/>
      <c r="J32" s="188"/>
      <c r="K32" s="186"/>
      <c r="L32" s="186"/>
      <c r="M32" s="186"/>
      <c r="N32" s="186"/>
    </row>
    <row r="33" spans="1:12" x14ac:dyDescent="0.25">
      <c r="A33" s="140"/>
      <c r="B33" s="140"/>
      <c r="C33" s="140"/>
      <c r="D33" s="140"/>
      <c r="E33" s="140"/>
      <c r="F33" s="140"/>
      <c r="G33" s="140"/>
      <c r="H33" s="140"/>
      <c r="I33" s="134"/>
      <c r="J33" s="140"/>
      <c r="K33" s="140"/>
    </row>
    <row r="34" spans="1:12" ht="17.399999999999999" x14ac:dyDescent="0.25">
      <c r="A34" s="189"/>
      <c r="J34" s="191"/>
      <c r="K34" s="191"/>
      <c r="L34" s="190"/>
    </row>
    <row r="35" spans="1:12" ht="17.399999999999999" x14ac:dyDescent="0.25">
      <c r="A35" s="189"/>
      <c r="J35" s="191"/>
      <c r="K35" s="191"/>
      <c r="L35" s="190"/>
    </row>
    <row r="36" spans="1:12" ht="17.399999999999999" x14ac:dyDescent="0.25">
      <c r="A36" s="189"/>
      <c r="J36" s="191"/>
      <c r="K36" s="191"/>
      <c r="L36" s="190"/>
    </row>
    <row r="37" spans="1:12" ht="17.399999999999999" x14ac:dyDescent="0.25">
      <c r="A37" s="189"/>
      <c r="J37" s="191"/>
      <c r="K37" s="191"/>
      <c r="L37" s="190"/>
    </row>
    <row r="39" spans="1:12" ht="17.399999999999999" x14ac:dyDescent="0.25">
      <c r="A39" s="189"/>
      <c r="B39" s="189"/>
    </row>
    <row r="40" spans="1:12" ht="17.399999999999999" x14ac:dyDescent="0.25">
      <c r="I40" s="191"/>
    </row>
    <row r="41" spans="1:12" ht="17.399999999999999" x14ac:dyDescent="0.25">
      <c r="A41" s="189"/>
      <c r="I41" s="134"/>
    </row>
    <row r="42" spans="1:12" x14ac:dyDescent="0.25">
      <c r="I42" s="134"/>
    </row>
    <row r="43" spans="1:12" ht="17.399999999999999" x14ac:dyDescent="0.25">
      <c r="A43" s="189"/>
    </row>
    <row r="44" spans="1:12" ht="17.399999999999999" x14ac:dyDescent="0.25">
      <c r="J44" s="191"/>
      <c r="K44" s="191"/>
    </row>
    <row r="45" spans="1:12" ht="17.399999999999999" x14ac:dyDescent="0.25">
      <c r="A45" s="189"/>
      <c r="B45" s="189"/>
      <c r="I45" s="221"/>
      <c r="J45" s="221"/>
      <c r="K45" s="221"/>
    </row>
    <row r="48" spans="1:12" x14ac:dyDescent="0.25">
      <c r="I48" s="134"/>
    </row>
    <row r="51" spans="1:12" ht="17.399999999999999" x14ac:dyDescent="0.25">
      <c r="A51" s="189"/>
      <c r="I51" s="221"/>
      <c r="J51" s="221"/>
      <c r="K51" s="221"/>
    </row>
    <row r="52" spans="1:12" ht="17.399999999999999" x14ac:dyDescent="0.25">
      <c r="A52" s="189"/>
      <c r="I52" s="134"/>
    </row>
    <row r="53" spans="1:12" ht="17.399999999999999" x14ac:dyDescent="0.25">
      <c r="A53" s="189"/>
    </row>
    <row r="54" spans="1:12" ht="17.399999999999999" x14ac:dyDescent="0.25">
      <c r="A54" s="189"/>
      <c r="I54" s="134"/>
    </row>
    <row r="55" spans="1:12" ht="17.399999999999999" x14ac:dyDescent="0.25">
      <c r="A55" s="189"/>
      <c r="I55" s="221"/>
      <c r="J55" s="221"/>
      <c r="K55" s="221"/>
      <c r="L55" s="221"/>
    </row>
    <row r="56" spans="1:12" ht="17.399999999999999" x14ac:dyDescent="0.25">
      <c r="A56" s="189"/>
    </row>
    <row r="57" spans="1:12" ht="17.399999999999999" x14ac:dyDescent="0.25">
      <c r="A57" s="189"/>
      <c r="I57" s="134"/>
    </row>
    <row r="58" spans="1:12" ht="17.399999999999999" x14ac:dyDescent="0.25">
      <c r="A58" s="189"/>
    </row>
    <row r="60" spans="1:12" ht="17.399999999999999" x14ac:dyDescent="0.25">
      <c r="A60" s="189"/>
      <c r="K60" s="189"/>
    </row>
  </sheetData>
  <sheetProtection selectLockedCells="1" selectUnlockedCells="1"/>
  <mergeCells count="27">
    <mergeCell ref="A3:N3"/>
    <mergeCell ref="A4:N4"/>
    <mergeCell ref="A26:N26"/>
    <mergeCell ref="A27:N27"/>
    <mergeCell ref="A19:N19"/>
    <mergeCell ref="A20:N20"/>
    <mergeCell ref="A23:N23"/>
    <mergeCell ref="A24:N24"/>
    <mergeCell ref="A25:N25"/>
    <mergeCell ref="A21:N21"/>
    <mergeCell ref="A22:N22"/>
    <mergeCell ref="A17:N17"/>
    <mergeCell ref="A16:N16"/>
    <mergeCell ref="A9:N9"/>
    <mergeCell ref="A8:N8"/>
    <mergeCell ref="A10:N10"/>
    <mergeCell ref="A5:N5"/>
    <mergeCell ref="A15:N15"/>
    <mergeCell ref="A14:N14"/>
    <mergeCell ref="I55:L55"/>
    <mergeCell ref="I51:K51"/>
    <mergeCell ref="A28:C28"/>
    <mergeCell ref="I45:K45"/>
    <mergeCell ref="I28:K28"/>
    <mergeCell ref="A11:N11"/>
    <mergeCell ref="A12:N12"/>
    <mergeCell ref="A13:N13"/>
  </mergeCells>
  <printOptions horizontalCentered="1"/>
  <pageMargins left="0.25" right="0.25" top="0.75" bottom="0.75" header="0.3" footer="0.3"/>
  <pageSetup paperSize="9" scale="7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V30"/>
  <sheetViews>
    <sheetView zoomScale="130" zoomScaleNormal="130" workbookViewId="0">
      <selection activeCell="A2" sqref="A2:I2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6" ht="27" customHeight="1" x14ac:dyDescent="0.3">
      <c r="A1" s="104" t="s">
        <v>256</v>
      </c>
      <c r="B1" s="104" t="s">
        <v>257</v>
      </c>
      <c r="C1" s="104" t="s">
        <v>258</v>
      </c>
      <c r="D1" s="105" t="s">
        <v>259</v>
      </c>
      <c r="E1" s="106" t="s">
        <v>260</v>
      </c>
      <c r="F1" s="106" t="s">
        <v>261</v>
      </c>
      <c r="G1" s="106" t="s">
        <v>262</v>
      </c>
      <c r="H1" s="106" t="s">
        <v>263</v>
      </c>
      <c r="I1" s="107" t="s">
        <v>1324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</row>
    <row r="2" spans="1:256" ht="15" customHeight="1" x14ac:dyDescent="0.3">
      <c r="A2" s="248" t="s">
        <v>1352</v>
      </c>
      <c r="B2" s="249"/>
      <c r="C2" s="249"/>
      <c r="D2" s="249"/>
      <c r="E2" s="249"/>
      <c r="F2" s="249"/>
      <c r="G2" s="249"/>
      <c r="H2" s="249"/>
      <c r="I2" s="250"/>
    </row>
    <row r="3" spans="1:256" x14ac:dyDescent="0.3">
      <c r="A3" s="14">
        <v>8.1</v>
      </c>
      <c r="B3" s="14" t="s">
        <v>264</v>
      </c>
      <c r="C3" s="14"/>
      <c r="D3" s="15">
        <v>5</v>
      </c>
      <c r="E3" s="16" t="s">
        <v>286</v>
      </c>
      <c r="F3" s="16" t="s">
        <v>286</v>
      </c>
      <c r="G3" s="16" t="s">
        <v>286</v>
      </c>
      <c r="H3" s="16" t="s">
        <v>286</v>
      </c>
      <c r="I3" s="29"/>
    </row>
    <row r="4" spans="1:256" x14ac:dyDescent="0.3">
      <c r="A4" s="14">
        <v>8.1999999999999993</v>
      </c>
      <c r="B4" s="14" t="s">
        <v>265</v>
      </c>
      <c r="C4" s="14"/>
      <c r="D4" s="15">
        <v>5</v>
      </c>
      <c r="E4" s="16" t="s">
        <v>286</v>
      </c>
      <c r="F4" s="16" t="s">
        <v>286</v>
      </c>
      <c r="G4" s="16" t="s">
        <v>286</v>
      </c>
      <c r="H4" s="16" t="s">
        <v>286</v>
      </c>
      <c r="I4" s="29"/>
    </row>
    <row r="5" spans="1:256" s="108" customFormat="1" ht="20.399999999999999" x14ac:dyDescent="0.2">
      <c r="A5" s="14">
        <v>8.3000000000000007</v>
      </c>
      <c r="B5" s="14" t="s">
        <v>920</v>
      </c>
      <c r="C5" s="14"/>
      <c r="D5" s="15">
        <v>5</v>
      </c>
      <c r="E5" s="16"/>
      <c r="F5" s="16" t="s">
        <v>286</v>
      </c>
      <c r="G5" s="16" t="s">
        <v>286</v>
      </c>
      <c r="H5" s="16" t="s">
        <v>286</v>
      </c>
      <c r="I5" s="29"/>
    </row>
    <row r="6" spans="1:256" x14ac:dyDescent="0.3">
      <c r="A6" s="14">
        <v>8.4</v>
      </c>
      <c r="B6" s="14" t="s">
        <v>266</v>
      </c>
      <c r="C6" s="14"/>
      <c r="D6" s="15">
        <v>5</v>
      </c>
      <c r="E6" s="16" t="s">
        <v>286</v>
      </c>
      <c r="F6" s="16" t="s">
        <v>286</v>
      </c>
      <c r="G6" s="16" t="s">
        <v>286</v>
      </c>
      <c r="H6" s="16" t="s">
        <v>286</v>
      </c>
      <c r="I6" s="29"/>
    </row>
    <row r="7" spans="1:256" x14ac:dyDescent="0.3">
      <c r="A7" s="14" t="s">
        <v>267</v>
      </c>
      <c r="B7" s="270" t="s">
        <v>268</v>
      </c>
      <c r="C7" s="14" t="s">
        <v>269</v>
      </c>
      <c r="D7" s="15">
        <v>3</v>
      </c>
      <c r="E7" s="16" t="s">
        <v>286</v>
      </c>
      <c r="F7" s="16"/>
      <c r="G7" s="16"/>
      <c r="H7" s="16"/>
      <c r="I7" s="261"/>
    </row>
    <row r="8" spans="1:256" s="12" customFormat="1" ht="20.399999999999999" x14ac:dyDescent="0.3">
      <c r="A8" s="14" t="s">
        <v>270</v>
      </c>
      <c r="B8" s="270"/>
      <c r="C8" s="14" t="s">
        <v>271</v>
      </c>
      <c r="D8" s="15">
        <v>5</v>
      </c>
      <c r="E8" s="16"/>
      <c r="F8" s="16" t="s">
        <v>286</v>
      </c>
      <c r="G8" s="16" t="s">
        <v>286</v>
      </c>
      <c r="H8" s="16"/>
      <c r="I8" s="261"/>
    </row>
    <row r="9" spans="1:256" s="12" customFormat="1" ht="30.6" x14ac:dyDescent="0.3">
      <c r="A9" s="14" t="s">
        <v>272</v>
      </c>
      <c r="B9" s="270"/>
      <c r="C9" s="14" t="s">
        <v>273</v>
      </c>
      <c r="D9" s="15">
        <v>7</v>
      </c>
      <c r="E9" s="16"/>
      <c r="F9" s="16"/>
      <c r="G9" s="16"/>
      <c r="H9" s="16" t="s">
        <v>286</v>
      </c>
      <c r="I9" s="261"/>
    </row>
    <row r="10" spans="1:256" x14ac:dyDescent="0.3">
      <c r="A10" s="14">
        <v>8.6</v>
      </c>
      <c r="B10" s="14" t="s">
        <v>274</v>
      </c>
      <c r="C10" s="14"/>
      <c r="D10" s="15">
        <v>5</v>
      </c>
      <c r="E10" s="16"/>
      <c r="F10" s="16"/>
      <c r="G10" s="16" t="s">
        <v>286</v>
      </c>
      <c r="H10" s="16" t="s">
        <v>286</v>
      </c>
      <c r="I10" s="29"/>
    </row>
    <row r="11" spans="1:256" x14ac:dyDescent="0.3">
      <c r="A11" s="14">
        <v>8.6999999999999993</v>
      </c>
      <c r="B11" s="14" t="s">
        <v>275</v>
      </c>
      <c r="C11" s="14"/>
      <c r="D11" s="15">
        <v>5</v>
      </c>
      <c r="E11" s="16"/>
      <c r="F11" s="16"/>
      <c r="G11" s="16" t="s">
        <v>286</v>
      </c>
      <c r="H11" s="16" t="s">
        <v>286</v>
      </c>
      <c r="I11" s="29"/>
    </row>
    <row r="12" spans="1:256" x14ac:dyDescent="0.3">
      <c r="A12" s="14" t="s">
        <v>276</v>
      </c>
      <c r="B12" s="270" t="s">
        <v>277</v>
      </c>
      <c r="C12" s="14" t="s">
        <v>278</v>
      </c>
      <c r="D12" s="15">
        <v>5</v>
      </c>
      <c r="E12" s="16" t="s">
        <v>286</v>
      </c>
      <c r="F12" s="16"/>
      <c r="G12" s="16"/>
      <c r="H12" s="16"/>
      <c r="I12" s="261"/>
    </row>
    <row r="13" spans="1:256" x14ac:dyDescent="0.3">
      <c r="A13" s="14" t="s">
        <v>279</v>
      </c>
      <c r="B13" s="270"/>
      <c r="C13" s="14" t="s">
        <v>280</v>
      </c>
      <c r="D13" s="15">
        <v>5</v>
      </c>
      <c r="E13" s="16"/>
      <c r="F13" s="16" t="s">
        <v>286</v>
      </c>
      <c r="G13" s="16" t="s">
        <v>286</v>
      </c>
      <c r="H13" s="16"/>
      <c r="I13" s="261"/>
    </row>
    <row r="14" spans="1:256" ht="30.6" x14ac:dyDescent="0.3">
      <c r="A14" s="14" t="s">
        <v>281</v>
      </c>
      <c r="B14" s="270"/>
      <c r="C14" s="14" t="s">
        <v>282</v>
      </c>
      <c r="D14" s="15">
        <v>7</v>
      </c>
      <c r="E14" s="16"/>
      <c r="F14" s="16"/>
      <c r="G14" s="16"/>
      <c r="H14" s="16" t="s">
        <v>286</v>
      </c>
      <c r="I14" s="261"/>
    </row>
    <row r="15" spans="1:256" x14ac:dyDescent="0.3">
      <c r="A15" s="14">
        <v>8.9</v>
      </c>
      <c r="B15" s="14" t="s">
        <v>283</v>
      </c>
      <c r="C15" s="14"/>
      <c r="D15" s="15">
        <v>7</v>
      </c>
      <c r="E15" s="16"/>
      <c r="F15" s="16"/>
      <c r="G15" s="16"/>
      <c r="H15" s="16" t="s">
        <v>286</v>
      </c>
      <c r="I15" s="29"/>
    </row>
    <row r="16" spans="1:256" x14ac:dyDescent="0.3">
      <c r="A16" s="23">
        <v>8.1</v>
      </c>
      <c r="B16" s="14" t="s">
        <v>986</v>
      </c>
      <c r="C16" s="14"/>
      <c r="D16" s="15">
        <v>7</v>
      </c>
      <c r="E16" s="16"/>
      <c r="F16" s="16" t="s">
        <v>50</v>
      </c>
      <c r="G16" s="16" t="s">
        <v>50</v>
      </c>
      <c r="H16" s="16" t="s">
        <v>50</v>
      </c>
      <c r="I16" s="29"/>
    </row>
    <row r="17" spans="1:256" s="64" customFormat="1" x14ac:dyDescent="0.3">
      <c r="A17" s="61">
        <v>8.11</v>
      </c>
      <c r="B17" s="61" t="s">
        <v>1029</v>
      </c>
      <c r="C17" s="61"/>
      <c r="D17" s="62">
        <v>5</v>
      </c>
      <c r="E17" s="63" t="s">
        <v>50</v>
      </c>
      <c r="F17" s="63" t="s">
        <v>50</v>
      </c>
      <c r="G17" s="63" t="s">
        <v>50</v>
      </c>
      <c r="H17" s="63" t="s">
        <v>50</v>
      </c>
      <c r="I17" s="6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x14ac:dyDescent="0.3">
      <c r="A18" s="23">
        <v>8.1199999999999992</v>
      </c>
      <c r="B18" s="14" t="s">
        <v>284</v>
      </c>
      <c r="C18" s="14"/>
      <c r="D18" s="15">
        <v>3</v>
      </c>
      <c r="E18" s="16" t="s">
        <v>285</v>
      </c>
      <c r="F18" s="16" t="s">
        <v>285</v>
      </c>
      <c r="G18" s="16" t="s">
        <v>285</v>
      </c>
      <c r="H18" s="16" t="s">
        <v>285</v>
      </c>
      <c r="I18" s="29"/>
    </row>
    <row r="19" spans="1:256" x14ac:dyDescent="0.3">
      <c r="C19" s="12" t="s">
        <v>287</v>
      </c>
      <c r="E19" s="201">
        <f>SUMIF(E3:E18,"CE",$D$3:$D$18)+SUMIF(E3:E18,"S",$D$3:$D$18)</f>
        <v>31</v>
      </c>
      <c r="F19" s="201">
        <f>SUMIF(F3:F18,"CE",$D$3:$D$18)+SUMIF(F3:F18,"S",$D$3:$D$18)</f>
        <v>45</v>
      </c>
      <c r="G19" s="201">
        <f>SUMIF(G3:G18,"CE",$D$3:$D$18)+SUMIF(G3:G18,"S",$D$3:$D$18)</f>
        <v>55</v>
      </c>
      <c r="H19" s="201">
        <f>SUMIF(H3:H18,"CE",$D$3:$D$18)+SUMIF(H3:H18,"S",$D$3:$D$18)</f>
        <v>66</v>
      </c>
      <c r="I19" s="203">
        <f>SUM(I3:I18)</f>
        <v>0</v>
      </c>
    </row>
    <row r="22" spans="1:256" x14ac:dyDescent="0.3">
      <c r="B22" s="27"/>
    </row>
    <row r="23" spans="1:256" x14ac:dyDescent="0.3">
      <c r="B23" s="27"/>
    </row>
    <row r="24" spans="1:256" x14ac:dyDescent="0.3">
      <c r="B24" s="27"/>
    </row>
    <row r="25" spans="1:256" x14ac:dyDescent="0.3">
      <c r="B25" s="27"/>
    </row>
    <row r="26" spans="1:256" x14ac:dyDescent="0.3">
      <c r="B26" s="27"/>
    </row>
    <row r="27" spans="1:256" x14ac:dyDescent="0.3">
      <c r="B27" s="27"/>
    </row>
    <row r="28" spans="1:256" x14ac:dyDescent="0.3">
      <c r="B28" s="27"/>
    </row>
    <row r="29" spans="1:256" x14ac:dyDescent="0.3">
      <c r="B29" s="27"/>
    </row>
    <row r="30" spans="1:256" x14ac:dyDescent="0.3">
      <c r="B30" s="27"/>
    </row>
  </sheetData>
  <mergeCells count="5">
    <mergeCell ref="A2:I2"/>
    <mergeCell ref="B7:B9"/>
    <mergeCell ref="I7:I9"/>
    <mergeCell ref="B12:B14"/>
    <mergeCell ref="I12:I14"/>
  </mergeCells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125"/>
  <sheetViews>
    <sheetView topLeftCell="A96" zoomScale="130" zoomScaleNormal="130" workbookViewId="0">
      <selection activeCell="A106" sqref="A106:I106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6" ht="20.399999999999999" x14ac:dyDescent="0.3">
      <c r="A1" s="91" t="s">
        <v>288</v>
      </c>
      <c r="B1" s="91" t="s">
        <v>289</v>
      </c>
      <c r="C1" s="91" t="s">
        <v>290</v>
      </c>
      <c r="D1" s="92" t="s">
        <v>291</v>
      </c>
      <c r="E1" s="91" t="s">
        <v>292</v>
      </c>
      <c r="F1" s="91" t="s">
        <v>293</v>
      </c>
      <c r="G1" s="91" t="s">
        <v>294</v>
      </c>
      <c r="H1" s="91" t="s">
        <v>295</v>
      </c>
      <c r="I1" s="93" t="s">
        <v>1324</v>
      </c>
    </row>
    <row r="2" spans="1:256" ht="15" customHeight="1" x14ac:dyDescent="0.3">
      <c r="A2" s="239" t="s">
        <v>296</v>
      </c>
      <c r="B2" s="239"/>
      <c r="C2" s="239"/>
      <c r="D2" s="239"/>
      <c r="E2" s="239"/>
      <c r="F2" s="239"/>
      <c r="G2" s="239"/>
      <c r="H2" s="239"/>
      <c r="I2" s="239"/>
    </row>
    <row r="3" spans="1:256" ht="30.6" x14ac:dyDescent="0.3">
      <c r="A3" s="59" t="s">
        <v>297</v>
      </c>
      <c r="B3" s="236" t="s">
        <v>298</v>
      </c>
      <c r="C3" s="52" t="s">
        <v>299</v>
      </c>
      <c r="D3" s="75">
        <v>9</v>
      </c>
      <c r="E3" s="76" t="s">
        <v>1291</v>
      </c>
      <c r="F3" s="76" t="s">
        <v>1291</v>
      </c>
      <c r="G3" s="76"/>
      <c r="H3" s="76"/>
      <c r="I3" s="237"/>
    </row>
    <row r="4" spans="1:256" ht="20.399999999999999" x14ac:dyDescent="0.3">
      <c r="A4" s="59" t="s">
        <v>300</v>
      </c>
      <c r="B4" s="236"/>
      <c r="C4" s="52" t="s">
        <v>1333</v>
      </c>
      <c r="D4" s="75">
        <v>9</v>
      </c>
      <c r="E4" s="76"/>
      <c r="F4" s="76"/>
      <c r="G4" s="76" t="s">
        <v>1291</v>
      </c>
      <c r="H4" s="76"/>
      <c r="I4" s="237"/>
    </row>
    <row r="5" spans="1:256" s="12" customFormat="1" ht="30.6" x14ac:dyDescent="0.3">
      <c r="A5" s="59" t="s">
        <v>301</v>
      </c>
      <c r="B5" s="236"/>
      <c r="C5" s="52" t="s">
        <v>302</v>
      </c>
      <c r="D5" s="75">
        <v>9</v>
      </c>
      <c r="E5" s="76"/>
      <c r="F5" s="76"/>
      <c r="G5" s="76"/>
      <c r="H5" s="76" t="s">
        <v>1291</v>
      </c>
      <c r="I5" s="237"/>
    </row>
    <row r="6" spans="1:256" s="64" customFormat="1" x14ac:dyDescent="0.3">
      <c r="A6" s="80" t="s">
        <v>1155</v>
      </c>
      <c r="B6" s="276" t="s">
        <v>1030</v>
      </c>
      <c r="C6" s="94" t="s">
        <v>1031</v>
      </c>
      <c r="D6" s="95">
        <v>1</v>
      </c>
      <c r="E6" s="67" t="s">
        <v>1291</v>
      </c>
      <c r="F6" s="67" t="s">
        <v>1291</v>
      </c>
      <c r="G6" s="67"/>
      <c r="H6" s="67"/>
      <c r="I6" s="274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</row>
    <row r="7" spans="1:256" s="64" customFormat="1" x14ac:dyDescent="0.3">
      <c r="A7" s="80" t="s">
        <v>1156</v>
      </c>
      <c r="B7" s="276"/>
      <c r="C7" s="94" t="s">
        <v>1032</v>
      </c>
      <c r="D7" s="95">
        <v>1</v>
      </c>
      <c r="E7" s="67"/>
      <c r="F7" s="67"/>
      <c r="G7" s="67" t="s">
        <v>1291</v>
      </c>
      <c r="H7" s="67" t="s">
        <v>1291</v>
      </c>
      <c r="I7" s="275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</row>
    <row r="8" spans="1:256" ht="20.399999999999999" x14ac:dyDescent="0.3">
      <c r="A8" s="59">
        <v>9.3000000000000007</v>
      </c>
      <c r="B8" s="52" t="s">
        <v>303</v>
      </c>
      <c r="C8" s="52"/>
      <c r="D8" s="75">
        <v>9</v>
      </c>
      <c r="E8" s="76"/>
      <c r="F8" s="76"/>
      <c r="G8" s="76"/>
      <c r="H8" s="76" t="s">
        <v>1291</v>
      </c>
      <c r="I8" s="96"/>
    </row>
    <row r="9" spans="1:256" ht="20.399999999999999" x14ac:dyDescent="0.3">
      <c r="A9" s="59">
        <v>9.4</v>
      </c>
      <c r="B9" s="52" t="s">
        <v>304</v>
      </c>
      <c r="C9" s="52"/>
      <c r="D9" s="75">
        <v>9</v>
      </c>
      <c r="E9" s="76"/>
      <c r="F9" s="76"/>
      <c r="G9" s="76"/>
      <c r="H9" s="76" t="s">
        <v>1291</v>
      </c>
      <c r="I9" s="96"/>
    </row>
    <row r="10" spans="1:256" ht="30.6" x14ac:dyDescent="0.3">
      <c r="A10" s="59">
        <v>9.5</v>
      </c>
      <c r="B10" s="52" t="s">
        <v>934</v>
      </c>
      <c r="C10" s="52"/>
      <c r="D10" s="75">
        <v>9</v>
      </c>
      <c r="E10" s="76"/>
      <c r="F10" s="76"/>
      <c r="G10" s="76"/>
      <c r="H10" s="76" t="s">
        <v>1291</v>
      </c>
      <c r="I10" s="96"/>
    </row>
    <row r="11" spans="1:256" x14ac:dyDescent="0.3">
      <c r="A11" s="52" t="s">
        <v>1157</v>
      </c>
      <c r="B11" s="236" t="s">
        <v>305</v>
      </c>
      <c r="C11" s="52" t="s">
        <v>306</v>
      </c>
      <c r="D11" s="75">
        <v>9</v>
      </c>
      <c r="E11" s="76" t="s">
        <v>383</v>
      </c>
      <c r="F11" s="76"/>
      <c r="G11" s="76"/>
      <c r="H11" s="76"/>
      <c r="I11" s="262"/>
    </row>
    <row r="12" spans="1:256" x14ac:dyDescent="0.3">
      <c r="A12" s="52" t="s">
        <v>1158</v>
      </c>
      <c r="B12" s="236"/>
      <c r="C12" s="52" t="s">
        <v>307</v>
      </c>
      <c r="D12" s="75">
        <v>9</v>
      </c>
      <c r="E12" s="76"/>
      <c r="F12" s="76" t="s">
        <v>383</v>
      </c>
      <c r="G12" s="76" t="s">
        <v>383</v>
      </c>
      <c r="H12" s="76"/>
      <c r="I12" s="273"/>
    </row>
    <row r="13" spans="1:256" x14ac:dyDescent="0.3">
      <c r="A13" s="52" t="s">
        <v>1159</v>
      </c>
      <c r="B13" s="236"/>
      <c r="C13" s="52" t="s">
        <v>308</v>
      </c>
      <c r="D13" s="75">
        <v>9</v>
      </c>
      <c r="E13" s="76"/>
      <c r="F13" s="76"/>
      <c r="G13" s="76"/>
      <c r="H13" s="76" t="s">
        <v>383</v>
      </c>
      <c r="I13" s="263"/>
    </row>
    <row r="14" spans="1:256" x14ac:dyDescent="0.3">
      <c r="A14" s="59" t="s">
        <v>1160</v>
      </c>
      <c r="B14" s="236" t="s">
        <v>309</v>
      </c>
      <c r="C14" s="52" t="s">
        <v>310</v>
      </c>
      <c r="D14" s="75">
        <v>9</v>
      </c>
      <c r="E14" s="76" t="s">
        <v>383</v>
      </c>
      <c r="F14" s="76" t="s">
        <v>383</v>
      </c>
      <c r="G14" s="76"/>
      <c r="H14" s="76"/>
      <c r="I14" s="262"/>
    </row>
    <row r="15" spans="1:256" x14ac:dyDescent="0.3">
      <c r="A15" s="59" t="s">
        <v>1161</v>
      </c>
      <c r="B15" s="236"/>
      <c r="C15" s="52" t="s">
        <v>311</v>
      </c>
      <c r="D15" s="75">
        <v>9</v>
      </c>
      <c r="E15" s="76"/>
      <c r="F15" s="76"/>
      <c r="G15" s="76" t="s">
        <v>383</v>
      </c>
      <c r="H15" s="76" t="s">
        <v>383</v>
      </c>
      <c r="I15" s="263"/>
    </row>
    <row r="16" spans="1:256" x14ac:dyDescent="0.3">
      <c r="A16" s="59">
        <v>9.8000000000000007</v>
      </c>
      <c r="B16" s="52" t="s">
        <v>312</v>
      </c>
      <c r="C16" s="52"/>
      <c r="D16" s="75">
        <v>5</v>
      </c>
      <c r="E16" s="76"/>
      <c r="F16" s="76"/>
      <c r="G16" s="76"/>
      <c r="H16" s="76" t="s">
        <v>383</v>
      </c>
      <c r="I16" s="96"/>
    </row>
    <row r="17" spans="1:9" x14ac:dyDescent="0.3">
      <c r="A17" s="59">
        <v>9.9</v>
      </c>
      <c r="B17" s="52" t="s">
        <v>313</v>
      </c>
      <c r="C17" s="97"/>
      <c r="D17" s="98">
        <v>5</v>
      </c>
      <c r="E17" s="76"/>
      <c r="F17" s="76" t="s">
        <v>383</v>
      </c>
      <c r="G17" s="76" t="s">
        <v>383</v>
      </c>
      <c r="H17" s="76" t="s">
        <v>383</v>
      </c>
      <c r="I17" s="96"/>
    </row>
    <row r="18" spans="1:9" ht="20.399999999999999" x14ac:dyDescent="0.3">
      <c r="A18" s="99">
        <v>9.1</v>
      </c>
      <c r="B18" s="52" t="s">
        <v>314</v>
      </c>
      <c r="C18" s="52"/>
      <c r="D18" s="75">
        <v>7</v>
      </c>
      <c r="E18" s="76"/>
      <c r="F18" s="76"/>
      <c r="G18" s="76"/>
      <c r="H18" s="76" t="s">
        <v>383</v>
      </c>
      <c r="I18" s="96"/>
    </row>
    <row r="19" spans="1:9" x14ac:dyDescent="0.3">
      <c r="A19" s="59">
        <v>9.11</v>
      </c>
      <c r="B19" s="52" t="s">
        <v>315</v>
      </c>
      <c r="C19" s="52"/>
      <c r="D19" s="75">
        <v>5</v>
      </c>
      <c r="E19" s="76"/>
      <c r="F19" s="76"/>
      <c r="G19" s="76" t="s">
        <v>383</v>
      </c>
      <c r="H19" s="76" t="s">
        <v>383</v>
      </c>
      <c r="I19" s="96"/>
    </row>
    <row r="20" spans="1:9" s="12" customFormat="1" x14ac:dyDescent="0.3">
      <c r="A20" s="59">
        <v>9.1199999999999992</v>
      </c>
      <c r="B20" s="52" t="s">
        <v>316</v>
      </c>
      <c r="C20" s="52"/>
      <c r="D20" s="75">
        <v>7</v>
      </c>
      <c r="E20" s="76" t="s">
        <v>383</v>
      </c>
      <c r="F20" s="76" t="s">
        <v>383</v>
      </c>
      <c r="G20" s="76" t="s">
        <v>383</v>
      </c>
      <c r="H20" s="76" t="s">
        <v>383</v>
      </c>
      <c r="I20" s="96"/>
    </row>
    <row r="21" spans="1:9" x14ac:dyDescent="0.3">
      <c r="A21" s="59">
        <v>9.1300000000000008</v>
      </c>
      <c r="B21" s="52" t="s">
        <v>317</v>
      </c>
      <c r="C21" s="52"/>
      <c r="D21" s="100">
        <v>7</v>
      </c>
      <c r="E21" s="76"/>
      <c r="F21" s="76"/>
      <c r="G21" s="76" t="s">
        <v>383</v>
      </c>
      <c r="H21" s="76" t="s">
        <v>383</v>
      </c>
      <c r="I21" s="96"/>
    </row>
    <row r="22" spans="1:9" x14ac:dyDescent="0.3">
      <c r="A22" s="99">
        <v>9.14</v>
      </c>
      <c r="B22" s="52" t="s">
        <v>318</v>
      </c>
      <c r="C22" s="52"/>
      <c r="D22" s="75">
        <v>5</v>
      </c>
      <c r="E22" s="76"/>
      <c r="F22" s="76"/>
      <c r="G22" s="76" t="s">
        <v>383</v>
      </c>
      <c r="H22" s="76" t="s">
        <v>383</v>
      </c>
      <c r="I22" s="96"/>
    </row>
    <row r="23" spans="1:9" x14ac:dyDescent="0.3">
      <c r="A23" s="59">
        <v>9.15</v>
      </c>
      <c r="B23" s="52" t="s">
        <v>1000</v>
      </c>
      <c r="C23" s="52"/>
      <c r="D23" s="75">
        <v>3</v>
      </c>
      <c r="E23" s="76" t="s">
        <v>374</v>
      </c>
      <c r="F23" s="76" t="s">
        <v>374</v>
      </c>
      <c r="G23" s="76" t="s">
        <v>374</v>
      </c>
      <c r="H23" s="76" t="s">
        <v>374</v>
      </c>
      <c r="I23" s="96"/>
    </row>
    <row r="24" spans="1:9" x14ac:dyDescent="0.3">
      <c r="A24" s="59">
        <v>9.16</v>
      </c>
      <c r="B24" s="52" t="s">
        <v>319</v>
      </c>
      <c r="C24" s="52"/>
      <c r="D24" s="75">
        <v>5</v>
      </c>
      <c r="E24" s="76" t="s">
        <v>374</v>
      </c>
      <c r="F24" s="76" t="s">
        <v>374</v>
      </c>
      <c r="G24" s="76" t="s">
        <v>374</v>
      </c>
      <c r="H24" s="76" t="s">
        <v>374</v>
      </c>
      <c r="I24" s="96"/>
    </row>
    <row r="25" spans="1:9" x14ac:dyDescent="0.3">
      <c r="A25" s="59" t="s">
        <v>1162</v>
      </c>
      <c r="B25" s="236" t="s">
        <v>320</v>
      </c>
      <c r="C25" s="52" t="s">
        <v>1001</v>
      </c>
      <c r="D25" s="75">
        <v>9</v>
      </c>
      <c r="E25" s="76" t="s">
        <v>1291</v>
      </c>
      <c r="F25" s="76"/>
      <c r="G25" s="76"/>
      <c r="H25" s="76"/>
      <c r="I25" s="237"/>
    </row>
    <row r="26" spans="1:9" x14ac:dyDescent="0.3">
      <c r="A26" s="59" t="s">
        <v>1163</v>
      </c>
      <c r="B26" s="236"/>
      <c r="C26" s="52" t="s">
        <v>1002</v>
      </c>
      <c r="D26" s="75">
        <v>9</v>
      </c>
      <c r="E26" s="76"/>
      <c r="F26" s="76" t="s">
        <v>1291</v>
      </c>
      <c r="G26" s="76" t="s">
        <v>1291</v>
      </c>
      <c r="H26" s="76"/>
      <c r="I26" s="237"/>
    </row>
    <row r="27" spans="1:9" x14ac:dyDescent="0.3">
      <c r="A27" s="59" t="s">
        <v>1164</v>
      </c>
      <c r="B27" s="236"/>
      <c r="C27" s="52" t="s">
        <v>932</v>
      </c>
      <c r="D27" s="75">
        <v>9</v>
      </c>
      <c r="E27" s="76"/>
      <c r="F27" s="76"/>
      <c r="G27" s="76"/>
      <c r="H27" s="76" t="s">
        <v>1291</v>
      </c>
      <c r="I27" s="237"/>
    </row>
    <row r="28" spans="1:9" x14ac:dyDescent="0.3">
      <c r="A28" s="59" t="s">
        <v>1165</v>
      </c>
      <c r="B28" s="236" t="s">
        <v>1042</v>
      </c>
      <c r="C28" s="52" t="s">
        <v>1072</v>
      </c>
      <c r="D28" s="75">
        <v>9</v>
      </c>
      <c r="E28" s="76" t="s">
        <v>1291</v>
      </c>
      <c r="F28" s="76"/>
      <c r="G28" s="76"/>
      <c r="H28" s="76"/>
      <c r="I28" s="237"/>
    </row>
    <row r="29" spans="1:9" x14ac:dyDescent="0.3">
      <c r="A29" s="59" t="s">
        <v>1166</v>
      </c>
      <c r="B29" s="236"/>
      <c r="C29" s="52" t="s">
        <v>1071</v>
      </c>
      <c r="D29" s="75">
        <v>9</v>
      </c>
      <c r="E29" s="76"/>
      <c r="F29" s="76" t="s">
        <v>1291</v>
      </c>
      <c r="G29" s="76"/>
      <c r="H29" s="76"/>
      <c r="I29" s="237"/>
    </row>
    <row r="30" spans="1:9" ht="25.5" customHeight="1" x14ac:dyDescent="0.3">
      <c r="A30" s="59" t="s">
        <v>1167</v>
      </c>
      <c r="B30" s="236"/>
      <c r="C30" s="52" t="s">
        <v>1070</v>
      </c>
      <c r="D30" s="75">
        <v>9</v>
      </c>
      <c r="E30" s="76"/>
      <c r="F30" s="76"/>
      <c r="G30" s="76" t="s">
        <v>1291</v>
      </c>
      <c r="H30" s="76"/>
      <c r="I30" s="237"/>
    </row>
    <row r="31" spans="1:9" ht="26.25" customHeight="1" x14ac:dyDescent="0.3">
      <c r="A31" s="59" t="s">
        <v>1168</v>
      </c>
      <c r="B31" s="236"/>
      <c r="C31" s="52" t="s">
        <v>931</v>
      </c>
      <c r="D31" s="75">
        <v>9</v>
      </c>
      <c r="E31" s="76"/>
      <c r="F31" s="76"/>
      <c r="G31" s="76"/>
      <c r="H31" s="76" t="s">
        <v>1291</v>
      </c>
      <c r="I31" s="237"/>
    </row>
    <row r="32" spans="1:9" x14ac:dyDescent="0.3">
      <c r="A32" s="59">
        <v>9.19</v>
      </c>
      <c r="B32" s="52" t="s">
        <v>1003</v>
      </c>
      <c r="C32" s="52"/>
      <c r="D32" s="75">
        <v>9</v>
      </c>
      <c r="E32" s="76" t="s">
        <v>383</v>
      </c>
      <c r="F32" s="76" t="s">
        <v>383</v>
      </c>
      <c r="G32" s="76" t="s">
        <v>383</v>
      </c>
      <c r="H32" s="76" t="s">
        <v>383</v>
      </c>
      <c r="I32" s="96"/>
    </row>
    <row r="33" spans="1:256" x14ac:dyDescent="0.3">
      <c r="A33" s="99">
        <v>9.1999999999999993</v>
      </c>
      <c r="B33" s="52" t="s">
        <v>1004</v>
      </c>
      <c r="C33" s="52"/>
      <c r="D33" s="75">
        <v>5</v>
      </c>
      <c r="E33" s="76"/>
      <c r="F33" s="76"/>
      <c r="G33" s="76"/>
      <c r="H33" s="76" t="s">
        <v>50</v>
      </c>
      <c r="I33" s="96"/>
    </row>
    <row r="34" spans="1:256" ht="30.6" x14ac:dyDescent="0.3">
      <c r="A34" s="59">
        <v>9.2100000000000009</v>
      </c>
      <c r="B34" s="52" t="s">
        <v>321</v>
      </c>
      <c r="C34" s="52"/>
      <c r="D34" s="75">
        <v>5</v>
      </c>
      <c r="E34" s="76"/>
      <c r="F34" s="76" t="s">
        <v>383</v>
      </c>
      <c r="G34" s="76" t="s">
        <v>383</v>
      </c>
      <c r="H34" s="76" t="s">
        <v>383</v>
      </c>
      <c r="I34" s="96"/>
    </row>
    <row r="35" spans="1:256" s="64" customFormat="1" x14ac:dyDescent="0.3">
      <c r="A35" s="80">
        <v>9.2200000000000006</v>
      </c>
      <c r="B35" s="94" t="s">
        <v>1033</v>
      </c>
      <c r="C35" s="94"/>
      <c r="D35" s="95">
        <v>5</v>
      </c>
      <c r="E35" s="67" t="s">
        <v>50</v>
      </c>
      <c r="F35" s="67" t="s">
        <v>50</v>
      </c>
      <c r="G35" s="67" t="s">
        <v>50</v>
      </c>
      <c r="H35" s="67" t="s">
        <v>50</v>
      </c>
      <c r="I35" s="101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x14ac:dyDescent="0.3">
      <c r="A36" s="59" t="s">
        <v>1169</v>
      </c>
      <c r="B36" s="271" t="s">
        <v>322</v>
      </c>
      <c r="C36" s="52" t="s">
        <v>323</v>
      </c>
      <c r="D36" s="75">
        <v>5</v>
      </c>
      <c r="E36" s="76" t="s">
        <v>383</v>
      </c>
      <c r="F36" s="76" t="s">
        <v>50</v>
      </c>
      <c r="G36" s="76"/>
      <c r="H36" s="76"/>
      <c r="I36" s="262"/>
    </row>
    <row r="37" spans="1:256" x14ac:dyDescent="0.3">
      <c r="A37" s="59" t="s">
        <v>1170</v>
      </c>
      <c r="B37" s="272"/>
      <c r="C37" s="52" t="s">
        <v>324</v>
      </c>
      <c r="D37" s="75">
        <v>5</v>
      </c>
      <c r="E37" s="76"/>
      <c r="F37" s="76"/>
      <c r="G37" s="76" t="s">
        <v>383</v>
      </c>
      <c r="H37" s="76" t="s">
        <v>383</v>
      </c>
      <c r="I37" s="263"/>
    </row>
    <row r="38" spans="1:256" x14ac:dyDescent="0.3">
      <c r="A38" s="59">
        <v>9.24</v>
      </c>
      <c r="B38" s="52" t="s">
        <v>325</v>
      </c>
      <c r="C38" s="52"/>
      <c r="D38" s="75">
        <v>5</v>
      </c>
      <c r="E38" s="76" t="s">
        <v>383</v>
      </c>
      <c r="F38" s="76" t="s">
        <v>383</v>
      </c>
      <c r="G38" s="76" t="s">
        <v>383</v>
      </c>
      <c r="H38" s="76" t="s">
        <v>383</v>
      </c>
      <c r="I38" s="96"/>
    </row>
    <row r="39" spans="1:256" x14ac:dyDescent="0.3">
      <c r="A39" s="59">
        <v>9.25</v>
      </c>
      <c r="B39" s="52" t="s">
        <v>326</v>
      </c>
      <c r="C39" s="52"/>
      <c r="D39" s="75">
        <v>5</v>
      </c>
      <c r="E39" s="76"/>
      <c r="F39" s="76"/>
      <c r="G39" s="76" t="s">
        <v>383</v>
      </c>
      <c r="H39" s="76" t="s">
        <v>383</v>
      </c>
      <c r="I39" s="96"/>
    </row>
    <row r="40" spans="1:256" x14ac:dyDescent="0.3">
      <c r="A40" s="59">
        <v>9.26</v>
      </c>
      <c r="B40" s="52" t="s">
        <v>327</v>
      </c>
      <c r="C40" s="52"/>
      <c r="D40" s="75">
        <v>5</v>
      </c>
      <c r="E40" s="76" t="s">
        <v>383</v>
      </c>
      <c r="F40" s="76" t="s">
        <v>383</v>
      </c>
      <c r="G40" s="76" t="s">
        <v>383</v>
      </c>
      <c r="H40" s="76" t="s">
        <v>383</v>
      </c>
      <c r="I40" s="96"/>
    </row>
    <row r="41" spans="1:256" x14ac:dyDescent="0.3">
      <c r="A41" s="59">
        <v>9.27</v>
      </c>
      <c r="B41" s="52" t="s">
        <v>328</v>
      </c>
      <c r="C41" s="52"/>
      <c r="D41" s="75">
        <v>5</v>
      </c>
      <c r="E41" s="76" t="s">
        <v>383</v>
      </c>
      <c r="F41" s="76" t="s">
        <v>383</v>
      </c>
      <c r="G41" s="76" t="s">
        <v>383</v>
      </c>
      <c r="H41" s="76" t="s">
        <v>383</v>
      </c>
      <c r="I41" s="96"/>
    </row>
    <row r="42" spans="1:256" x14ac:dyDescent="0.3">
      <c r="A42" s="59">
        <v>9.2799999999999994</v>
      </c>
      <c r="B42" s="52" t="s">
        <v>329</v>
      </c>
      <c r="C42" s="52"/>
      <c r="D42" s="75">
        <v>5</v>
      </c>
      <c r="E42" s="76" t="s">
        <v>383</v>
      </c>
      <c r="F42" s="76" t="s">
        <v>383</v>
      </c>
      <c r="G42" s="76" t="s">
        <v>383</v>
      </c>
      <c r="H42" s="76" t="s">
        <v>383</v>
      </c>
      <c r="I42" s="96"/>
    </row>
    <row r="43" spans="1:256" x14ac:dyDescent="0.3">
      <c r="A43" s="59">
        <v>9.2899999999999991</v>
      </c>
      <c r="B43" s="52" t="s">
        <v>1007</v>
      </c>
      <c r="C43" s="52"/>
      <c r="D43" s="75">
        <v>3</v>
      </c>
      <c r="E43" s="76"/>
      <c r="F43" s="76"/>
      <c r="G43" s="76" t="s">
        <v>383</v>
      </c>
      <c r="H43" s="76" t="s">
        <v>383</v>
      </c>
      <c r="I43" s="96"/>
    </row>
    <row r="44" spans="1:256" x14ac:dyDescent="0.3">
      <c r="A44" s="59">
        <v>9.3000000000000007</v>
      </c>
      <c r="B44" s="52" t="s">
        <v>1005</v>
      </c>
      <c r="C44" s="52"/>
      <c r="D44" s="75">
        <v>5</v>
      </c>
      <c r="E44" s="76"/>
      <c r="F44" s="76" t="s">
        <v>383</v>
      </c>
      <c r="G44" s="76" t="s">
        <v>383</v>
      </c>
      <c r="H44" s="76" t="s">
        <v>383</v>
      </c>
      <c r="I44" s="96"/>
    </row>
    <row r="45" spans="1:256" x14ac:dyDescent="0.3">
      <c r="A45" s="59">
        <v>9.31</v>
      </c>
      <c r="B45" s="52" t="s">
        <v>921</v>
      </c>
      <c r="C45" s="52"/>
      <c r="D45" s="75">
        <v>5</v>
      </c>
      <c r="E45" s="76" t="s">
        <v>383</v>
      </c>
      <c r="F45" s="76" t="s">
        <v>383</v>
      </c>
      <c r="G45" s="76" t="s">
        <v>383</v>
      </c>
      <c r="H45" s="76" t="s">
        <v>383</v>
      </c>
      <c r="I45" s="96"/>
    </row>
    <row r="46" spans="1:256" ht="20.399999999999999" x14ac:dyDescent="0.3">
      <c r="A46" s="59">
        <v>9.32</v>
      </c>
      <c r="B46" s="52" t="s">
        <v>330</v>
      </c>
      <c r="C46" s="52"/>
      <c r="D46" s="75">
        <v>5</v>
      </c>
      <c r="E46" s="76"/>
      <c r="F46" s="76"/>
      <c r="G46" s="76" t="s">
        <v>383</v>
      </c>
      <c r="H46" s="76" t="s">
        <v>383</v>
      </c>
      <c r="I46" s="96"/>
    </row>
    <row r="47" spans="1:256" x14ac:dyDescent="0.3">
      <c r="A47" s="59">
        <v>9.33</v>
      </c>
      <c r="B47" s="52" t="s">
        <v>331</v>
      </c>
      <c r="C47" s="52"/>
      <c r="D47" s="75">
        <v>5</v>
      </c>
      <c r="E47" s="52"/>
      <c r="F47" s="76" t="s">
        <v>50</v>
      </c>
      <c r="G47" s="76" t="s">
        <v>383</v>
      </c>
      <c r="H47" s="76" t="s">
        <v>383</v>
      </c>
      <c r="I47" s="50"/>
    </row>
    <row r="48" spans="1:256" x14ac:dyDescent="0.3">
      <c r="A48" s="59">
        <v>9.34</v>
      </c>
      <c r="B48" s="52" t="s">
        <v>332</v>
      </c>
      <c r="C48" s="52"/>
      <c r="D48" s="75">
        <v>5</v>
      </c>
      <c r="E48" s="76" t="s">
        <v>383</v>
      </c>
      <c r="F48" s="76"/>
      <c r="G48" s="76"/>
      <c r="H48" s="76"/>
      <c r="I48" s="96"/>
    </row>
    <row r="49" spans="1:256" x14ac:dyDescent="0.3">
      <c r="A49" s="59" t="s">
        <v>1171</v>
      </c>
      <c r="B49" s="236" t="s">
        <v>935</v>
      </c>
      <c r="C49" s="52" t="s">
        <v>936</v>
      </c>
      <c r="D49" s="75">
        <v>5</v>
      </c>
      <c r="E49" s="76" t="s">
        <v>383</v>
      </c>
      <c r="F49" s="76" t="s">
        <v>50</v>
      </c>
      <c r="G49" s="76"/>
      <c r="H49" s="76"/>
      <c r="I49" s="237"/>
    </row>
    <row r="50" spans="1:256" ht="20.399999999999999" x14ac:dyDescent="0.3">
      <c r="A50" s="59" t="s">
        <v>1172</v>
      </c>
      <c r="B50" s="236"/>
      <c r="C50" s="52" t="s">
        <v>937</v>
      </c>
      <c r="D50" s="75">
        <v>5</v>
      </c>
      <c r="E50" s="76"/>
      <c r="F50" s="76"/>
      <c r="G50" s="76" t="s">
        <v>50</v>
      </c>
      <c r="H50" s="76" t="s">
        <v>50</v>
      </c>
      <c r="I50" s="237"/>
    </row>
    <row r="51" spans="1:256" x14ac:dyDescent="0.3">
      <c r="A51" s="59">
        <v>9.36</v>
      </c>
      <c r="B51" s="52" t="s">
        <v>333</v>
      </c>
      <c r="C51" s="52"/>
      <c r="D51" s="75">
        <v>5</v>
      </c>
      <c r="E51" s="76"/>
      <c r="F51" s="76" t="s">
        <v>383</v>
      </c>
      <c r="G51" s="76" t="s">
        <v>383</v>
      </c>
      <c r="H51" s="76" t="s">
        <v>50</v>
      </c>
      <c r="I51" s="96"/>
    </row>
    <row r="52" spans="1:256" x14ac:dyDescent="0.3">
      <c r="A52" s="99">
        <v>9.3699999999999992</v>
      </c>
      <c r="B52" s="52" t="s">
        <v>334</v>
      </c>
      <c r="C52" s="52"/>
      <c r="D52" s="75">
        <v>3</v>
      </c>
      <c r="E52" s="76"/>
      <c r="F52" s="76"/>
      <c r="G52" s="76"/>
      <c r="H52" s="76" t="s">
        <v>383</v>
      </c>
      <c r="I52" s="96"/>
    </row>
    <row r="53" spans="1:256" x14ac:dyDescent="0.3">
      <c r="A53" s="59">
        <v>9.3800000000000008</v>
      </c>
      <c r="B53" s="52" t="s">
        <v>335</v>
      </c>
      <c r="C53" s="52"/>
      <c r="D53" s="75">
        <v>5</v>
      </c>
      <c r="E53" s="76"/>
      <c r="F53" s="76"/>
      <c r="G53" s="76"/>
      <c r="H53" s="76" t="s">
        <v>383</v>
      </c>
      <c r="I53" s="96"/>
    </row>
    <row r="54" spans="1:256" x14ac:dyDescent="0.3">
      <c r="A54" s="59">
        <v>9.39</v>
      </c>
      <c r="B54" s="52" t="s">
        <v>1116</v>
      </c>
      <c r="C54" s="52"/>
      <c r="D54" s="75">
        <v>3</v>
      </c>
      <c r="E54" s="76"/>
      <c r="F54" s="76"/>
      <c r="G54" s="76"/>
      <c r="H54" s="76" t="s">
        <v>383</v>
      </c>
      <c r="I54" s="96"/>
    </row>
    <row r="55" spans="1:256" ht="20.399999999999999" x14ac:dyDescent="0.3">
      <c r="A55" s="59" t="s">
        <v>1173</v>
      </c>
      <c r="B55" s="236" t="s">
        <v>336</v>
      </c>
      <c r="C55" s="52" t="s">
        <v>337</v>
      </c>
      <c r="D55" s="75">
        <v>5</v>
      </c>
      <c r="E55" s="76" t="s">
        <v>383</v>
      </c>
      <c r="F55" s="74"/>
      <c r="G55" s="76"/>
      <c r="H55" s="76"/>
      <c r="I55" s="237"/>
    </row>
    <row r="56" spans="1:256" s="64" customFormat="1" ht="20.399999999999999" x14ac:dyDescent="0.3">
      <c r="A56" s="80" t="s">
        <v>1174</v>
      </c>
      <c r="B56" s="236"/>
      <c r="C56" s="94" t="s">
        <v>1075</v>
      </c>
      <c r="D56" s="95">
        <v>5</v>
      </c>
      <c r="E56" s="67"/>
      <c r="F56" s="67" t="s">
        <v>383</v>
      </c>
      <c r="G56" s="67" t="s">
        <v>383</v>
      </c>
      <c r="H56" s="67"/>
      <c r="I56" s="237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</row>
    <row r="57" spans="1:256" ht="30.6" x14ac:dyDescent="0.3">
      <c r="A57" s="59" t="s">
        <v>1175</v>
      </c>
      <c r="B57" s="236"/>
      <c r="C57" s="52" t="s">
        <v>338</v>
      </c>
      <c r="D57" s="75">
        <v>5</v>
      </c>
      <c r="E57" s="76"/>
      <c r="F57" s="76"/>
      <c r="G57" s="76"/>
      <c r="H57" s="76" t="s">
        <v>383</v>
      </c>
      <c r="I57" s="237"/>
    </row>
    <row r="58" spans="1:256" x14ac:dyDescent="0.3">
      <c r="A58" s="59">
        <v>9.41</v>
      </c>
      <c r="B58" s="52" t="s">
        <v>339</v>
      </c>
      <c r="C58" s="52"/>
      <c r="D58" s="75">
        <v>7</v>
      </c>
      <c r="E58" s="76"/>
      <c r="F58" s="76" t="s">
        <v>383</v>
      </c>
      <c r="G58" s="76"/>
      <c r="H58" s="76"/>
      <c r="I58" s="96"/>
    </row>
    <row r="59" spans="1:256" x14ac:dyDescent="0.3">
      <c r="A59" s="59">
        <v>9.42</v>
      </c>
      <c r="B59" s="52" t="s">
        <v>340</v>
      </c>
      <c r="C59" s="52"/>
      <c r="D59" s="75">
        <v>7</v>
      </c>
      <c r="E59" s="76"/>
      <c r="F59" s="76"/>
      <c r="G59" s="76" t="s">
        <v>383</v>
      </c>
      <c r="H59" s="76"/>
      <c r="I59" s="96"/>
    </row>
    <row r="60" spans="1:256" x14ac:dyDescent="0.3">
      <c r="A60" s="59">
        <v>9.43</v>
      </c>
      <c r="B60" s="52" t="s">
        <v>341</v>
      </c>
      <c r="C60" s="52"/>
      <c r="D60" s="75">
        <v>7</v>
      </c>
      <c r="E60" s="76"/>
      <c r="F60" s="76"/>
      <c r="G60" s="76"/>
      <c r="H60" s="76" t="s">
        <v>383</v>
      </c>
      <c r="I60" s="96"/>
    </row>
    <row r="61" spans="1:256" x14ac:dyDescent="0.3">
      <c r="A61" s="59">
        <v>9.44</v>
      </c>
      <c r="B61" s="52" t="s">
        <v>342</v>
      </c>
      <c r="C61" s="52"/>
      <c r="D61" s="75">
        <v>5</v>
      </c>
      <c r="E61" s="76" t="s">
        <v>383</v>
      </c>
      <c r="F61" s="76"/>
      <c r="G61" s="76"/>
      <c r="H61" s="76"/>
      <c r="I61" s="96"/>
    </row>
    <row r="62" spans="1:256" x14ac:dyDescent="0.3">
      <c r="A62" s="59">
        <v>9.4499999999999993</v>
      </c>
      <c r="B62" s="52" t="s">
        <v>343</v>
      </c>
      <c r="C62" s="52"/>
      <c r="D62" s="75">
        <v>3</v>
      </c>
      <c r="E62" s="76"/>
      <c r="F62" s="76" t="s">
        <v>383</v>
      </c>
      <c r="G62" s="76" t="s">
        <v>383</v>
      </c>
      <c r="H62" s="76" t="s">
        <v>383</v>
      </c>
      <c r="I62" s="96"/>
    </row>
    <row r="63" spans="1:256" ht="20.399999999999999" x14ac:dyDescent="0.3">
      <c r="A63" s="59">
        <v>9.4600000000000009</v>
      </c>
      <c r="B63" s="52" t="s">
        <v>344</v>
      </c>
      <c r="C63" s="52"/>
      <c r="D63" s="75">
        <v>7</v>
      </c>
      <c r="E63" s="76"/>
      <c r="F63" s="76"/>
      <c r="G63" s="76" t="s">
        <v>383</v>
      </c>
      <c r="H63" s="76" t="s">
        <v>383</v>
      </c>
      <c r="I63" s="96"/>
    </row>
    <row r="64" spans="1:256" x14ac:dyDescent="0.3">
      <c r="A64" s="59" t="s">
        <v>1177</v>
      </c>
      <c r="B64" s="236" t="s">
        <v>345</v>
      </c>
      <c r="C64" s="52" t="s">
        <v>346</v>
      </c>
      <c r="D64" s="75">
        <v>7</v>
      </c>
      <c r="E64" s="76" t="s">
        <v>383</v>
      </c>
      <c r="F64" s="76" t="s">
        <v>383</v>
      </c>
      <c r="G64" s="76"/>
      <c r="H64" s="76"/>
      <c r="I64" s="237"/>
    </row>
    <row r="65" spans="1:256" x14ac:dyDescent="0.3">
      <c r="A65" s="59" t="s">
        <v>1176</v>
      </c>
      <c r="B65" s="236"/>
      <c r="C65" s="52" t="s">
        <v>347</v>
      </c>
      <c r="D65" s="75">
        <v>7</v>
      </c>
      <c r="E65" s="76"/>
      <c r="F65" s="76"/>
      <c r="G65" s="76" t="s">
        <v>383</v>
      </c>
      <c r="H65" s="76"/>
      <c r="I65" s="237"/>
    </row>
    <row r="66" spans="1:256" ht="20.399999999999999" x14ac:dyDescent="0.3">
      <c r="A66" s="59" t="s">
        <v>1178</v>
      </c>
      <c r="B66" s="236"/>
      <c r="C66" s="52" t="s">
        <v>348</v>
      </c>
      <c r="D66" s="75">
        <v>7</v>
      </c>
      <c r="E66" s="76"/>
      <c r="F66" s="76"/>
      <c r="G66" s="76"/>
      <c r="H66" s="76" t="s">
        <v>383</v>
      </c>
      <c r="I66" s="237"/>
    </row>
    <row r="67" spans="1:256" x14ac:dyDescent="0.3">
      <c r="A67" s="59">
        <v>9.48</v>
      </c>
      <c r="B67" s="52" t="s">
        <v>1076</v>
      </c>
      <c r="C67" s="52"/>
      <c r="D67" s="75">
        <v>5</v>
      </c>
      <c r="E67" s="76" t="s">
        <v>383</v>
      </c>
      <c r="F67" s="76" t="s">
        <v>383</v>
      </c>
      <c r="G67" s="76" t="s">
        <v>383</v>
      </c>
      <c r="H67" s="76" t="s">
        <v>383</v>
      </c>
      <c r="I67" s="96"/>
    </row>
    <row r="68" spans="1:256" s="64" customFormat="1" x14ac:dyDescent="0.3">
      <c r="A68" s="80">
        <v>9.49</v>
      </c>
      <c r="B68" s="94" t="s">
        <v>1077</v>
      </c>
      <c r="C68" s="94"/>
      <c r="D68" s="95">
        <v>5</v>
      </c>
      <c r="E68" s="67" t="s">
        <v>50</v>
      </c>
      <c r="F68" s="67" t="s">
        <v>50</v>
      </c>
      <c r="G68" s="67" t="s">
        <v>50</v>
      </c>
      <c r="H68" s="67" t="s">
        <v>50</v>
      </c>
      <c r="I68" s="101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2"/>
      <c r="BZ68" s="22"/>
      <c r="CA68" s="22"/>
      <c r="CB68" s="22"/>
      <c r="CC68" s="22"/>
      <c r="CD68" s="22"/>
      <c r="CE68" s="22"/>
      <c r="CF68" s="22"/>
      <c r="CG68" s="22"/>
      <c r="CH68" s="22"/>
      <c r="CI68" s="22"/>
      <c r="CJ68" s="22"/>
      <c r="CK68" s="22"/>
      <c r="CL68" s="22"/>
      <c r="CM68" s="22"/>
      <c r="CN68" s="22"/>
      <c r="CO68" s="22"/>
      <c r="CP68" s="22"/>
      <c r="CQ68" s="22"/>
      <c r="CR68" s="22"/>
      <c r="CS68" s="22"/>
      <c r="CT68" s="22"/>
      <c r="CU68" s="22"/>
      <c r="CV68" s="22"/>
      <c r="CW68" s="22"/>
      <c r="CX68" s="22"/>
      <c r="CY68" s="22"/>
      <c r="CZ68" s="22"/>
      <c r="DA68" s="22"/>
      <c r="DB68" s="22"/>
      <c r="DC68" s="22"/>
      <c r="DD68" s="22"/>
      <c r="DE68" s="22"/>
      <c r="DF68" s="22"/>
      <c r="DG68" s="22"/>
      <c r="DH68" s="22"/>
      <c r="DI68" s="22"/>
      <c r="DJ68" s="22"/>
      <c r="DK68" s="22"/>
      <c r="DL68" s="22"/>
      <c r="DM68" s="22"/>
      <c r="DN68" s="22"/>
      <c r="DO68" s="22"/>
      <c r="DP68" s="22"/>
      <c r="DQ68" s="22"/>
      <c r="DR68" s="22"/>
      <c r="DS68" s="22"/>
      <c r="DT68" s="22"/>
      <c r="DU68" s="22"/>
      <c r="DV68" s="22"/>
      <c r="DW68" s="22"/>
      <c r="DX68" s="22"/>
      <c r="DY68" s="22"/>
      <c r="DZ68" s="22"/>
      <c r="EA68" s="22"/>
      <c r="EB68" s="22"/>
      <c r="EC68" s="22"/>
      <c r="ED68" s="22"/>
      <c r="EE68" s="22"/>
      <c r="EF68" s="22"/>
      <c r="EG68" s="22"/>
      <c r="EH68" s="22"/>
      <c r="EI68" s="22"/>
      <c r="EJ68" s="22"/>
      <c r="EK68" s="22"/>
      <c r="EL68" s="22"/>
      <c r="EM68" s="22"/>
      <c r="EN68" s="22"/>
      <c r="EO68" s="22"/>
      <c r="EP68" s="22"/>
      <c r="EQ68" s="22"/>
      <c r="ER68" s="22"/>
      <c r="ES68" s="22"/>
      <c r="ET68" s="22"/>
      <c r="EU68" s="22"/>
      <c r="EV68" s="22"/>
      <c r="EW68" s="22"/>
      <c r="EX68" s="22"/>
      <c r="EY68" s="22"/>
      <c r="EZ68" s="22"/>
      <c r="FA68" s="22"/>
      <c r="FB68" s="22"/>
      <c r="FC68" s="22"/>
      <c r="FD68" s="22"/>
      <c r="FE68" s="22"/>
      <c r="FF68" s="22"/>
      <c r="FG68" s="22"/>
      <c r="FH68" s="22"/>
      <c r="FI68" s="22"/>
      <c r="FJ68" s="22"/>
      <c r="FK68" s="22"/>
      <c r="FL68" s="22"/>
      <c r="FM68" s="22"/>
      <c r="FN68" s="22"/>
      <c r="FO68" s="22"/>
      <c r="FP68" s="22"/>
      <c r="FQ68" s="22"/>
      <c r="FR68" s="22"/>
      <c r="FS68" s="22"/>
      <c r="FT68" s="22"/>
      <c r="FU68" s="22"/>
      <c r="FV68" s="22"/>
      <c r="FW68" s="22"/>
      <c r="FX68" s="22"/>
      <c r="FY68" s="22"/>
      <c r="FZ68" s="22"/>
      <c r="GA68" s="22"/>
      <c r="GB68" s="22"/>
      <c r="GC68" s="22"/>
      <c r="GD68" s="22"/>
      <c r="GE68" s="22"/>
      <c r="GF68" s="22"/>
      <c r="GG68" s="22"/>
      <c r="GH68" s="22"/>
      <c r="GI68" s="22"/>
      <c r="GJ68" s="22"/>
      <c r="GK68" s="22"/>
      <c r="GL68" s="22"/>
      <c r="GM68" s="22"/>
      <c r="GN68" s="22"/>
      <c r="GO68" s="22"/>
      <c r="GP68" s="22"/>
      <c r="GQ68" s="22"/>
      <c r="GR68" s="22"/>
      <c r="GS68" s="22"/>
      <c r="GT68" s="22"/>
      <c r="GU68" s="22"/>
      <c r="GV68" s="22"/>
      <c r="GW68" s="22"/>
      <c r="GX68" s="22"/>
      <c r="GY68" s="22"/>
      <c r="GZ68" s="22"/>
      <c r="HA68" s="22"/>
      <c r="HB68" s="22"/>
      <c r="HC68" s="22"/>
      <c r="HD68" s="22"/>
      <c r="HE68" s="22"/>
      <c r="HF68" s="22"/>
      <c r="HG68" s="22"/>
      <c r="HH68" s="22"/>
      <c r="HI68" s="22"/>
      <c r="HJ68" s="22"/>
      <c r="HK68" s="22"/>
      <c r="HL68" s="22"/>
      <c r="HM68" s="22"/>
      <c r="HN68" s="22"/>
      <c r="HO68" s="22"/>
      <c r="HP68" s="22"/>
      <c r="HQ68" s="22"/>
      <c r="HR68" s="22"/>
      <c r="HS68" s="22"/>
      <c r="HT68" s="22"/>
      <c r="HU68" s="22"/>
      <c r="HV68" s="22"/>
      <c r="HW68" s="22"/>
      <c r="HX68" s="22"/>
      <c r="HY68" s="22"/>
      <c r="HZ68" s="22"/>
      <c r="IA68" s="22"/>
      <c r="IB68" s="22"/>
      <c r="IC68" s="22"/>
      <c r="ID68" s="22"/>
      <c r="IE68" s="22"/>
      <c r="IF68" s="22"/>
      <c r="IG68" s="22"/>
      <c r="IH68" s="22"/>
      <c r="II68" s="22"/>
      <c r="IJ68" s="22"/>
      <c r="IK68" s="22"/>
      <c r="IL68" s="22"/>
      <c r="IM68" s="22"/>
      <c r="IN68" s="22"/>
      <c r="IO68" s="22"/>
      <c r="IP68" s="22"/>
      <c r="IQ68" s="22"/>
      <c r="IR68" s="22"/>
      <c r="IS68" s="22"/>
      <c r="IT68" s="22"/>
      <c r="IU68" s="22"/>
      <c r="IV68" s="22"/>
    </row>
    <row r="69" spans="1:256" x14ac:dyDescent="0.3">
      <c r="A69" s="99">
        <v>9.5</v>
      </c>
      <c r="B69" s="52" t="s">
        <v>933</v>
      </c>
      <c r="C69" s="52"/>
      <c r="D69" s="75">
        <v>5</v>
      </c>
      <c r="E69" s="76"/>
      <c r="F69" s="76" t="s">
        <v>50</v>
      </c>
      <c r="G69" s="76" t="s">
        <v>50</v>
      </c>
      <c r="H69" s="76" t="s">
        <v>50</v>
      </c>
      <c r="I69" s="96"/>
    </row>
    <row r="70" spans="1:256" x14ac:dyDescent="0.3">
      <c r="A70" s="59">
        <v>9.51</v>
      </c>
      <c r="B70" s="52" t="s">
        <v>349</v>
      </c>
      <c r="C70" s="52"/>
      <c r="D70" s="75">
        <v>5</v>
      </c>
      <c r="E70" s="76"/>
      <c r="F70" s="76"/>
      <c r="G70" s="76"/>
      <c r="H70" s="76" t="s">
        <v>383</v>
      </c>
      <c r="I70" s="96"/>
    </row>
    <row r="71" spans="1:256" x14ac:dyDescent="0.3">
      <c r="A71" s="59">
        <v>9.52</v>
      </c>
      <c r="B71" s="52" t="s">
        <v>350</v>
      </c>
      <c r="C71" s="52"/>
      <c r="D71" s="75">
        <v>5</v>
      </c>
      <c r="E71" s="76"/>
      <c r="F71" s="76"/>
      <c r="G71" s="76" t="s">
        <v>383</v>
      </c>
      <c r="H71" s="76" t="s">
        <v>383</v>
      </c>
      <c r="I71" s="96"/>
    </row>
    <row r="72" spans="1:256" s="64" customFormat="1" x14ac:dyDescent="0.3">
      <c r="A72" s="59">
        <v>9.5299999999999994</v>
      </c>
      <c r="B72" s="94" t="s">
        <v>1035</v>
      </c>
      <c r="C72" s="94"/>
      <c r="D72" s="95">
        <v>5</v>
      </c>
      <c r="E72" s="67"/>
      <c r="F72" s="67"/>
      <c r="G72" s="67" t="s">
        <v>50</v>
      </c>
      <c r="H72" s="67" t="s">
        <v>50</v>
      </c>
      <c r="I72" s="101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22"/>
      <c r="CC72" s="22"/>
      <c r="CD72" s="22"/>
      <c r="CE72" s="22"/>
      <c r="CF72" s="22"/>
      <c r="CG72" s="22"/>
      <c r="CH72" s="22"/>
      <c r="CI72" s="22"/>
      <c r="CJ72" s="22"/>
      <c r="CK72" s="22"/>
      <c r="CL72" s="22"/>
      <c r="CM72" s="22"/>
      <c r="CN72" s="22"/>
      <c r="CO72" s="22"/>
      <c r="CP72" s="22"/>
      <c r="CQ72" s="22"/>
      <c r="CR72" s="22"/>
      <c r="CS72" s="22"/>
      <c r="CT72" s="22"/>
      <c r="CU72" s="22"/>
      <c r="CV72" s="22"/>
      <c r="CW72" s="22"/>
      <c r="CX72" s="22"/>
      <c r="CY72" s="22"/>
      <c r="CZ72" s="22"/>
      <c r="DA72" s="22"/>
      <c r="DB72" s="22"/>
      <c r="DC72" s="22"/>
      <c r="DD72" s="22"/>
      <c r="DE72" s="22"/>
      <c r="DF72" s="22"/>
      <c r="DG72" s="22"/>
      <c r="DH72" s="22"/>
      <c r="DI72" s="22"/>
      <c r="DJ72" s="22"/>
      <c r="DK72" s="22"/>
      <c r="DL72" s="22"/>
      <c r="DM72" s="22"/>
      <c r="DN72" s="22"/>
      <c r="DO72" s="22"/>
      <c r="DP72" s="22"/>
      <c r="DQ72" s="22"/>
      <c r="DR72" s="22"/>
      <c r="DS72" s="22"/>
      <c r="DT72" s="22"/>
      <c r="DU72" s="22"/>
      <c r="DV72" s="22"/>
      <c r="DW72" s="22"/>
      <c r="DX72" s="22"/>
      <c r="DY72" s="22"/>
      <c r="DZ72" s="22"/>
      <c r="EA72" s="22"/>
      <c r="EB72" s="22"/>
      <c r="EC72" s="22"/>
      <c r="ED72" s="22"/>
      <c r="EE72" s="22"/>
      <c r="EF72" s="22"/>
      <c r="EG72" s="22"/>
      <c r="EH72" s="22"/>
      <c r="EI72" s="22"/>
      <c r="EJ72" s="22"/>
      <c r="EK72" s="22"/>
      <c r="EL72" s="22"/>
      <c r="EM72" s="22"/>
      <c r="EN72" s="22"/>
      <c r="EO72" s="22"/>
      <c r="EP72" s="22"/>
      <c r="EQ72" s="22"/>
      <c r="ER72" s="22"/>
      <c r="ES72" s="22"/>
      <c r="ET72" s="22"/>
      <c r="EU72" s="22"/>
      <c r="EV72" s="22"/>
      <c r="EW72" s="22"/>
      <c r="EX72" s="22"/>
      <c r="EY72" s="22"/>
      <c r="EZ72" s="22"/>
      <c r="FA72" s="22"/>
      <c r="FB72" s="22"/>
      <c r="FC72" s="22"/>
      <c r="FD72" s="22"/>
      <c r="FE72" s="22"/>
      <c r="FF72" s="22"/>
      <c r="FG72" s="22"/>
      <c r="FH72" s="22"/>
      <c r="FI72" s="22"/>
      <c r="FJ72" s="2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U72" s="22"/>
      <c r="FV72" s="22"/>
      <c r="FW72" s="22"/>
      <c r="FX72" s="22"/>
      <c r="FY72" s="22"/>
      <c r="FZ72" s="22"/>
      <c r="GA72" s="22"/>
      <c r="GB72" s="22"/>
      <c r="GC72" s="22"/>
      <c r="GD72" s="22"/>
      <c r="GE72" s="22"/>
      <c r="GF72" s="22"/>
      <c r="GG72" s="22"/>
      <c r="GH72" s="22"/>
      <c r="GI72" s="22"/>
      <c r="GJ72" s="22"/>
      <c r="GK72" s="22"/>
      <c r="GL72" s="22"/>
      <c r="GM72" s="22"/>
      <c r="GN72" s="22"/>
      <c r="GO72" s="22"/>
      <c r="GP72" s="22"/>
      <c r="GQ72" s="22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2"/>
      <c r="HD72" s="22"/>
      <c r="HE72" s="22"/>
      <c r="HF72" s="22"/>
      <c r="HG72" s="22"/>
      <c r="HH72" s="22"/>
      <c r="HI72" s="22"/>
      <c r="HJ72" s="22"/>
      <c r="HK72" s="22"/>
      <c r="HL72" s="22"/>
      <c r="HM72" s="22"/>
      <c r="HN72" s="22"/>
      <c r="HO72" s="22"/>
      <c r="HP72" s="22"/>
      <c r="HQ72" s="22"/>
      <c r="HR72" s="22"/>
      <c r="HS72" s="22"/>
      <c r="HT72" s="22"/>
      <c r="HU72" s="22"/>
      <c r="HV72" s="22"/>
      <c r="HW72" s="22"/>
      <c r="HX72" s="22"/>
      <c r="HY72" s="22"/>
      <c r="HZ72" s="22"/>
      <c r="IA72" s="22"/>
      <c r="IB72" s="22"/>
      <c r="IC72" s="22"/>
      <c r="ID72" s="22"/>
      <c r="IE72" s="22"/>
      <c r="IF72" s="22"/>
      <c r="IG72" s="22"/>
      <c r="IH72" s="22"/>
      <c r="II72" s="22"/>
      <c r="IJ72" s="22"/>
      <c r="IK72" s="22"/>
      <c r="IL72" s="22"/>
      <c r="IM72" s="22"/>
      <c r="IN72" s="22"/>
      <c r="IO72" s="22"/>
      <c r="IP72" s="22"/>
      <c r="IQ72" s="22"/>
      <c r="IR72" s="22"/>
      <c r="IS72" s="22"/>
      <c r="IT72" s="22"/>
      <c r="IU72" s="22"/>
      <c r="IV72" s="22"/>
    </row>
    <row r="73" spans="1:256" x14ac:dyDescent="0.3">
      <c r="A73" s="59">
        <v>9.5399999999999991</v>
      </c>
      <c r="B73" s="52" t="s">
        <v>351</v>
      </c>
      <c r="C73" s="52"/>
      <c r="D73" s="75">
        <v>3</v>
      </c>
      <c r="E73" s="76" t="s">
        <v>383</v>
      </c>
      <c r="F73" s="76" t="s">
        <v>383</v>
      </c>
      <c r="G73" s="76" t="s">
        <v>383</v>
      </c>
      <c r="H73" s="76" t="s">
        <v>383</v>
      </c>
      <c r="I73" s="96"/>
    </row>
    <row r="74" spans="1:256" s="64" customFormat="1" x14ac:dyDescent="0.3">
      <c r="A74" s="59">
        <v>9.5500000000000007</v>
      </c>
      <c r="B74" s="94" t="s">
        <v>352</v>
      </c>
      <c r="C74" s="94"/>
      <c r="D74" s="95">
        <v>5</v>
      </c>
      <c r="E74" s="67" t="s">
        <v>50</v>
      </c>
      <c r="F74" s="67" t="s">
        <v>50</v>
      </c>
      <c r="G74" s="67" t="s">
        <v>50</v>
      </c>
      <c r="H74" s="67" t="s">
        <v>383</v>
      </c>
      <c r="I74" s="101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2"/>
      <c r="BZ74" s="22"/>
      <c r="CA74" s="22"/>
      <c r="CB74" s="22"/>
      <c r="CC74" s="22"/>
      <c r="CD74" s="22"/>
      <c r="CE74" s="22"/>
      <c r="CF74" s="22"/>
      <c r="CG74" s="22"/>
      <c r="CH74" s="22"/>
      <c r="CI74" s="22"/>
      <c r="CJ74" s="22"/>
      <c r="CK74" s="22"/>
      <c r="CL74" s="22"/>
      <c r="CM74" s="22"/>
      <c r="CN74" s="22"/>
      <c r="CO74" s="22"/>
      <c r="CP74" s="22"/>
      <c r="CQ74" s="22"/>
      <c r="CR74" s="22"/>
      <c r="CS74" s="22"/>
      <c r="CT74" s="22"/>
      <c r="CU74" s="22"/>
      <c r="CV74" s="22"/>
      <c r="CW74" s="22"/>
      <c r="CX74" s="22"/>
      <c r="CY74" s="22"/>
      <c r="CZ74" s="22"/>
      <c r="DA74" s="22"/>
      <c r="DB74" s="22"/>
      <c r="DC74" s="22"/>
      <c r="DD74" s="22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2"/>
      <c r="EY74" s="22"/>
      <c r="EZ74" s="22"/>
      <c r="FA74" s="22"/>
      <c r="FB74" s="22"/>
      <c r="FC74" s="22"/>
      <c r="FD74" s="22"/>
      <c r="FE74" s="22"/>
      <c r="FF74" s="22"/>
      <c r="FG74" s="22"/>
      <c r="FH74" s="22"/>
      <c r="FI74" s="22"/>
      <c r="FJ74" s="22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U74" s="22"/>
      <c r="FV74" s="22"/>
      <c r="FW74" s="22"/>
      <c r="FX74" s="22"/>
      <c r="FY74" s="22"/>
      <c r="FZ74" s="22"/>
      <c r="GA74" s="22"/>
      <c r="GB74" s="22"/>
      <c r="GC74" s="22"/>
      <c r="GD74" s="22"/>
      <c r="GE74" s="22"/>
      <c r="GF74" s="22"/>
      <c r="GG74" s="22"/>
      <c r="GH74" s="22"/>
      <c r="GI74" s="22"/>
      <c r="GJ74" s="22"/>
      <c r="GK74" s="22"/>
      <c r="GL74" s="22"/>
      <c r="GM74" s="22"/>
      <c r="GN74" s="22"/>
      <c r="GO74" s="22"/>
      <c r="GP74" s="22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2"/>
      <c r="HC74" s="22"/>
      <c r="HD74" s="22"/>
      <c r="HE74" s="22"/>
      <c r="HF74" s="22"/>
      <c r="HG74" s="22"/>
      <c r="HH74" s="22"/>
      <c r="HI74" s="22"/>
      <c r="HJ74" s="22"/>
      <c r="HK74" s="22"/>
      <c r="HL74" s="22"/>
      <c r="HM74" s="22"/>
      <c r="HN74" s="22"/>
      <c r="HO74" s="22"/>
      <c r="HP74" s="22"/>
      <c r="HQ74" s="22"/>
      <c r="HR74" s="22"/>
      <c r="HS74" s="22"/>
      <c r="HT74" s="22"/>
      <c r="HU74" s="22"/>
      <c r="HV74" s="22"/>
      <c r="HW74" s="22"/>
      <c r="HX74" s="22"/>
      <c r="HY74" s="22"/>
      <c r="HZ74" s="22"/>
      <c r="IA74" s="22"/>
      <c r="IB74" s="22"/>
      <c r="IC74" s="22"/>
      <c r="ID74" s="22"/>
      <c r="IE74" s="22"/>
      <c r="IF74" s="22"/>
      <c r="IG74" s="22"/>
      <c r="IH74" s="22"/>
      <c r="II74" s="22"/>
      <c r="IJ74" s="22"/>
      <c r="IK74" s="22"/>
      <c r="IL74" s="22"/>
      <c r="IM74" s="22"/>
      <c r="IN74" s="22"/>
      <c r="IO74" s="22"/>
      <c r="IP74" s="22"/>
      <c r="IQ74" s="22"/>
      <c r="IR74" s="22"/>
      <c r="IS74" s="22"/>
      <c r="IT74" s="22"/>
      <c r="IU74" s="22"/>
      <c r="IV74" s="22"/>
    </row>
    <row r="75" spans="1:256" x14ac:dyDescent="0.3">
      <c r="A75" s="59">
        <v>9.56</v>
      </c>
      <c r="B75" s="52" t="s">
        <v>353</v>
      </c>
      <c r="C75" s="52"/>
      <c r="D75" s="75">
        <v>3</v>
      </c>
      <c r="E75" s="76"/>
      <c r="F75" s="76"/>
      <c r="G75" s="76" t="s">
        <v>383</v>
      </c>
      <c r="H75" s="76" t="s">
        <v>383</v>
      </c>
      <c r="I75" s="96"/>
    </row>
    <row r="76" spans="1:256" x14ac:dyDescent="0.3">
      <c r="A76" s="59">
        <v>9.57</v>
      </c>
      <c r="B76" s="52" t="s">
        <v>354</v>
      </c>
      <c r="C76" s="52"/>
      <c r="D76" s="75">
        <v>3</v>
      </c>
      <c r="E76" s="76" t="s">
        <v>383</v>
      </c>
      <c r="F76" s="76" t="s">
        <v>383</v>
      </c>
      <c r="G76" s="76" t="s">
        <v>383</v>
      </c>
      <c r="H76" s="76" t="s">
        <v>383</v>
      </c>
      <c r="I76" s="96"/>
    </row>
    <row r="77" spans="1:256" x14ac:dyDescent="0.3">
      <c r="A77" s="59">
        <v>9.58</v>
      </c>
      <c r="B77" s="52" t="s">
        <v>355</v>
      </c>
      <c r="C77" s="52"/>
      <c r="D77" s="75">
        <v>5</v>
      </c>
      <c r="E77" s="76" t="s">
        <v>383</v>
      </c>
      <c r="F77" s="76" t="s">
        <v>383</v>
      </c>
      <c r="G77" s="76" t="s">
        <v>383</v>
      </c>
      <c r="H77" s="76" t="s">
        <v>383</v>
      </c>
      <c r="I77" s="96"/>
    </row>
    <row r="78" spans="1:256" ht="20.399999999999999" x14ac:dyDescent="0.3">
      <c r="A78" s="59">
        <v>9.59</v>
      </c>
      <c r="B78" s="52" t="s">
        <v>356</v>
      </c>
      <c r="C78" s="52"/>
      <c r="D78" s="75">
        <v>1</v>
      </c>
      <c r="E78" s="76"/>
      <c r="F78" s="76" t="s">
        <v>383</v>
      </c>
      <c r="G78" s="76"/>
      <c r="H78" s="76"/>
      <c r="I78" s="96"/>
    </row>
    <row r="79" spans="1:256" x14ac:dyDescent="0.3">
      <c r="A79" s="99">
        <v>9.6</v>
      </c>
      <c r="B79" s="52" t="s">
        <v>1006</v>
      </c>
      <c r="C79" s="52"/>
      <c r="D79" s="75">
        <v>3</v>
      </c>
      <c r="E79" s="76"/>
      <c r="F79" s="76"/>
      <c r="G79" s="76" t="s">
        <v>383</v>
      </c>
      <c r="H79" s="76" t="s">
        <v>383</v>
      </c>
      <c r="I79" s="96"/>
    </row>
    <row r="80" spans="1:256" ht="20.399999999999999" x14ac:dyDescent="0.3">
      <c r="A80" s="59">
        <v>9.61</v>
      </c>
      <c r="B80" s="52" t="s">
        <v>357</v>
      </c>
      <c r="C80" s="52"/>
      <c r="D80" s="75">
        <v>3</v>
      </c>
      <c r="E80" s="76"/>
      <c r="F80" s="76" t="s">
        <v>383</v>
      </c>
      <c r="G80" s="76" t="s">
        <v>383</v>
      </c>
      <c r="H80" s="76" t="s">
        <v>383</v>
      </c>
      <c r="I80" s="96"/>
    </row>
    <row r="81" spans="1:9" ht="20.399999999999999" x14ac:dyDescent="0.3">
      <c r="A81" s="59">
        <v>9.6199999999999992</v>
      </c>
      <c r="B81" s="52" t="s">
        <v>1336</v>
      </c>
      <c r="C81" s="52"/>
      <c r="D81" s="75">
        <v>3</v>
      </c>
      <c r="E81" s="76"/>
      <c r="F81" s="76"/>
      <c r="G81" s="76" t="s">
        <v>50</v>
      </c>
      <c r="H81" s="76" t="s">
        <v>383</v>
      </c>
      <c r="I81" s="96"/>
    </row>
    <row r="82" spans="1:9" x14ac:dyDescent="0.3">
      <c r="A82" s="59">
        <v>9.6300000000000008</v>
      </c>
      <c r="B82" s="52" t="s">
        <v>1117</v>
      </c>
      <c r="C82" s="52"/>
      <c r="D82" s="75">
        <v>3</v>
      </c>
      <c r="E82" s="76"/>
      <c r="F82" s="76"/>
      <c r="G82" s="76" t="s">
        <v>383</v>
      </c>
      <c r="H82" s="76" t="s">
        <v>383</v>
      </c>
      <c r="I82" s="77"/>
    </row>
    <row r="83" spans="1:9" x14ac:dyDescent="0.3">
      <c r="A83" s="59">
        <v>9.64</v>
      </c>
      <c r="B83" s="52" t="s">
        <v>358</v>
      </c>
      <c r="C83" s="52"/>
      <c r="D83" s="75">
        <v>5</v>
      </c>
      <c r="E83" s="76"/>
      <c r="F83" s="76"/>
      <c r="G83" s="76" t="s">
        <v>383</v>
      </c>
      <c r="H83" s="76" t="s">
        <v>383</v>
      </c>
      <c r="I83" s="96"/>
    </row>
    <row r="84" spans="1:9" x14ac:dyDescent="0.3">
      <c r="A84" s="59">
        <v>9.65</v>
      </c>
      <c r="B84" s="52" t="s">
        <v>359</v>
      </c>
      <c r="C84" s="52"/>
      <c r="D84" s="75">
        <v>3</v>
      </c>
      <c r="E84" s="76" t="s">
        <v>383</v>
      </c>
      <c r="F84" s="76" t="s">
        <v>383</v>
      </c>
      <c r="G84" s="76" t="s">
        <v>383</v>
      </c>
      <c r="H84" s="76" t="s">
        <v>383</v>
      </c>
      <c r="I84" s="96"/>
    </row>
    <row r="85" spans="1:9" x14ac:dyDescent="0.3">
      <c r="A85" s="59">
        <v>9.66</v>
      </c>
      <c r="B85" s="52" t="s">
        <v>360</v>
      </c>
      <c r="C85" s="52"/>
      <c r="D85" s="75">
        <v>5</v>
      </c>
      <c r="E85" s="76"/>
      <c r="F85" s="76" t="s">
        <v>383</v>
      </c>
      <c r="G85" s="76" t="s">
        <v>383</v>
      </c>
      <c r="H85" s="76" t="s">
        <v>383</v>
      </c>
      <c r="I85" s="96"/>
    </row>
    <row r="86" spans="1:9" x14ac:dyDescent="0.3">
      <c r="A86" s="59">
        <v>9.67</v>
      </c>
      <c r="B86" s="52" t="s">
        <v>361</v>
      </c>
      <c r="C86" s="52"/>
      <c r="D86" s="75">
        <v>9</v>
      </c>
      <c r="E86" s="76" t="s">
        <v>383</v>
      </c>
      <c r="F86" s="76" t="s">
        <v>383</v>
      </c>
      <c r="G86" s="76" t="s">
        <v>383</v>
      </c>
      <c r="H86" s="76" t="s">
        <v>383</v>
      </c>
      <c r="I86" s="96"/>
    </row>
    <row r="87" spans="1:9" ht="20.399999999999999" x14ac:dyDescent="0.3">
      <c r="A87" s="59">
        <v>9.68</v>
      </c>
      <c r="B87" s="52" t="s">
        <v>1026</v>
      </c>
      <c r="C87" s="52"/>
      <c r="D87" s="75">
        <v>3</v>
      </c>
      <c r="E87" s="76"/>
      <c r="F87" s="76" t="s">
        <v>383</v>
      </c>
      <c r="G87" s="76" t="s">
        <v>383</v>
      </c>
      <c r="H87" s="76" t="s">
        <v>383</v>
      </c>
      <c r="I87" s="96"/>
    </row>
    <row r="88" spans="1:9" x14ac:dyDescent="0.3">
      <c r="A88" s="59">
        <v>9.69</v>
      </c>
      <c r="B88" s="52" t="s">
        <v>362</v>
      </c>
      <c r="C88" s="52"/>
      <c r="D88" s="75">
        <v>3</v>
      </c>
      <c r="E88" s="76"/>
      <c r="F88" s="76"/>
      <c r="G88" s="76" t="s">
        <v>383</v>
      </c>
      <c r="H88" s="76" t="s">
        <v>383</v>
      </c>
      <c r="I88" s="96"/>
    </row>
    <row r="89" spans="1:9" x14ac:dyDescent="0.3">
      <c r="A89" s="99">
        <v>9.6999999999999993</v>
      </c>
      <c r="B89" s="52" t="s">
        <v>363</v>
      </c>
      <c r="C89" s="52"/>
      <c r="D89" s="75">
        <v>1</v>
      </c>
      <c r="E89" s="76"/>
      <c r="F89" s="76"/>
      <c r="G89" s="76" t="s">
        <v>383</v>
      </c>
      <c r="H89" s="76" t="s">
        <v>383</v>
      </c>
      <c r="I89" s="96"/>
    </row>
    <row r="90" spans="1:9" x14ac:dyDescent="0.3">
      <c r="A90" s="59">
        <v>9.7100000000000009</v>
      </c>
      <c r="B90" s="52" t="s">
        <v>364</v>
      </c>
      <c r="C90" s="52"/>
      <c r="D90" s="75">
        <v>1</v>
      </c>
      <c r="E90" s="76"/>
      <c r="F90" s="76"/>
      <c r="G90" s="76" t="s">
        <v>383</v>
      </c>
      <c r="H90" s="76" t="s">
        <v>383</v>
      </c>
      <c r="I90" s="96"/>
    </row>
    <row r="91" spans="1:9" x14ac:dyDescent="0.3">
      <c r="A91" s="59">
        <v>9.7200000000000006</v>
      </c>
      <c r="B91" s="52" t="s">
        <v>365</v>
      </c>
      <c r="C91" s="52"/>
      <c r="D91" s="75">
        <v>1</v>
      </c>
      <c r="E91" s="76"/>
      <c r="F91" s="76"/>
      <c r="G91" s="76" t="s">
        <v>383</v>
      </c>
      <c r="H91" s="76" t="s">
        <v>383</v>
      </c>
      <c r="I91" s="96"/>
    </row>
    <row r="92" spans="1:9" x14ac:dyDescent="0.3">
      <c r="A92" s="59">
        <v>9.73</v>
      </c>
      <c r="B92" s="52" t="s">
        <v>366</v>
      </c>
      <c r="C92" s="52"/>
      <c r="D92" s="75">
        <v>5</v>
      </c>
      <c r="E92" s="76"/>
      <c r="F92" s="76"/>
      <c r="G92" s="76" t="s">
        <v>383</v>
      </c>
      <c r="H92" s="76" t="s">
        <v>383</v>
      </c>
      <c r="I92" s="96"/>
    </row>
    <row r="93" spans="1:9" x14ac:dyDescent="0.3">
      <c r="A93" s="59">
        <v>9.74</v>
      </c>
      <c r="B93" s="52" t="s">
        <v>367</v>
      </c>
      <c r="C93" s="52"/>
      <c r="D93" s="75">
        <v>3</v>
      </c>
      <c r="E93" s="76"/>
      <c r="F93" s="76"/>
      <c r="G93" s="76" t="s">
        <v>383</v>
      </c>
      <c r="H93" s="76" t="s">
        <v>383</v>
      </c>
      <c r="I93" s="96"/>
    </row>
    <row r="94" spans="1:9" x14ac:dyDescent="0.3">
      <c r="A94" s="59">
        <v>9.75</v>
      </c>
      <c r="B94" s="52" t="s">
        <v>1008</v>
      </c>
      <c r="C94" s="52"/>
      <c r="D94" s="75">
        <v>1</v>
      </c>
      <c r="E94" s="76"/>
      <c r="F94" s="76"/>
      <c r="G94" s="76" t="s">
        <v>383</v>
      </c>
      <c r="H94" s="76" t="s">
        <v>383</v>
      </c>
      <c r="I94" s="96"/>
    </row>
    <row r="95" spans="1:9" x14ac:dyDescent="0.3">
      <c r="A95" s="59">
        <v>9.76</v>
      </c>
      <c r="B95" s="52" t="s">
        <v>987</v>
      </c>
      <c r="C95" s="52"/>
      <c r="D95" s="75">
        <v>3</v>
      </c>
      <c r="E95" s="76"/>
      <c r="F95" s="76"/>
      <c r="G95" s="76" t="s">
        <v>383</v>
      </c>
      <c r="H95" s="76" t="s">
        <v>383</v>
      </c>
      <c r="I95" s="96"/>
    </row>
    <row r="96" spans="1:9" x14ac:dyDescent="0.3">
      <c r="A96" s="59">
        <v>9.77</v>
      </c>
      <c r="B96" s="52" t="s">
        <v>938</v>
      </c>
      <c r="C96" s="52"/>
      <c r="D96" s="75">
        <v>3</v>
      </c>
      <c r="E96" s="76"/>
      <c r="F96" s="76"/>
      <c r="G96" s="76" t="s">
        <v>383</v>
      </c>
      <c r="H96" s="76" t="s">
        <v>383</v>
      </c>
      <c r="I96" s="96"/>
    </row>
    <row r="97" spans="1:9" x14ac:dyDescent="0.3">
      <c r="A97" s="59">
        <v>9.7799999999999994</v>
      </c>
      <c r="B97" s="52" t="s">
        <v>368</v>
      </c>
      <c r="C97" s="52"/>
      <c r="D97" s="75">
        <v>3</v>
      </c>
      <c r="E97" s="76" t="s">
        <v>383</v>
      </c>
      <c r="F97" s="76" t="s">
        <v>383</v>
      </c>
      <c r="G97" s="76" t="s">
        <v>383</v>
      </c>
      <c r="H97" s="76" t="s">
        <v>383</v>
      </c>
      <c r="I97" s="96"/>
    </row>
    <row r="98" spans="1:9" x14ac:dyDescent="0.3">
      <c r="A98" s="59">
        <v>9.7899999999999991</v>
      </c>
      <c r="B98" s="52" t="s">
        <v>939</v>
      </c>
      <c r="C98" s="52"/>
      <c r="D98" s="75">
        <v>1</v>
      </c>
      <c r="E98" s="76"/>
      <c r="F98" s="76"/>
      <c r="G98" s="76" t="s">
        <v>383</v>
      </c>
      <c r="H98" s="76" t="s">
        <v>383</v>
      </c>
      <c r="I98" s="96"/>
    </row>
    <row r="99" spans="1:9" ht="20.399999999999999" x14ac:dyDescent="0.3">
      <c r="A99" s="99">
        <v>9.8000000000000007</v>
      </c>
      <c r="B99" s="102" t="s">
        <v>369</v>
      </c>
      <c r="C99" s="52"/>
      <c r="D99" s="75">
        <v>5</v>
      </c>
      <c r="E99" s="76"/>
      <c r="F99" s="76"/>
      <c r="G99" s="76" t="s">
        <v>383</v>
      </c>
      <c r="H99" s="76" t="s">
        <v>383</v>
      </c>
      <c r="I99" s="96"/>
    </row>
    <row r="100" spans="1:9" x14ac:dyDescent="0.3">
      <c r="A100" s="59">
        <v>9.81</v>
      </c>
      <c r="B100" s="52" t="s">
        <v>370</v>
      </c>
      <c r="C100" s="52"/>
      <c r="D100" s="75">
        <v>5</v>
      </c>
      <c r="E100" s="76"/>
      <c r="F100" s="76"/>
      <c r="G100" s="76" t="s">
        <v>383</v>
      </c>
      <c r="H100" s="76" t="s">
        <v>383</v>
      </c>
      <c r="I100" s="96"/>
    </row>
    <row r="101" spans="1:9" x14ac:dyDescent="0.3">
      <c r="A101" s="59">
        <v>9.82</v>
      </c>
      <c r="B101" s="52" t="s">
        <v>371</v>
      </c>
      <c r="C101" s="52"/>
      <c r="D101" s="75">
        <v>5</v>
      </c>
      <c r="E101" s="76"/>
      <c r="F101" s="76"/>
      <c r="G101" s="76" t="s">
        <v>383</v>
      </c>
      <c r="H101" s="76" t="s">
        <v>383</v>
      </c>
      <c r="I101" s="96"/>
    </row>
    <row r="102" spans="1:9" x14ac:dyDescent="0.3">
      <c r="A102" s="59">
        <v>9.83</v>
      </c>
      <c r="B102" s="102" t="s">
        <v>988</v>
      </c>
      <c r="C102" s="52"/>
      <c r="D102" s="75">
        <v>5</v>
      </c>
      <c r="E102" s="76"/>
      <c r="F102" s="76"/>
      <c r="G102" s="76" t="s">
        <v>383</v>
      </c>
      <c r="H102" s="76" t="s">
        <v>383</v>
      </c>
      <c r="I102" s="96"/>
    </row>
    <row r="103" spans="1:9" ht="20.399999999999999" x14ac:dyDescent="0.3">
      <c r="A103" s="59">
        <v>9.84</v>
      </c>
      <c r="B103" s="52" t="s">
        <v>372</v>
      </c>
      <c r="C103" s="52"/>
      <c r="D103" s="75">
        <v>3</v>
      </c>
      <c r="E103" s="76" t="s">
        <v>383</v>
      </c>
      <c r="F103" s="76" t="s">
        <v>383</v>
      </c>
      <c r="G103" s="76" t="s">
        <v>383</v>
      </c>
      <c r="H103" s="76" t="s">
        <v>383</v>
      </c>
      <c r="I103" s="96"/>
    </row>
    <row r="104" spans="1:9" x14ac:dyDescent="0.3">
      <c r="A104" s="59">
        <v>9.85</v>
      </c>
      <c r="B104" s="52" t="s">
        <v>1009</v>
      </c>
      <c r="C104" s="52"/>
      <c r="D104" s="75">
        <v>5</v>
      </c>
      <c r="E104" s="76"/>
      <c r="F104" s="76"/>
      <c r="G104" s="76"/>
      <c r="H104" s="76" t="s">
        <v>383</v>
      </c>
      <c r="I104" s="96"/>
    </row>
    <row r="105" spans="1:9" x14ac:dyDescent="0.3">
      <c r="A105" s="59">
        <v>9.86</v>
      </c>
      <c r="B105" s="52" t="s">
        <v>1292</v>
      </c>
      <c r="C105" s="52"/>
      <c r="D105" s="75">
        <v>9</v>
      </c>
      <c r="E105" s="76" t="s">
        <v>374</v>
      </c>
      <c r="F105" s="76" t="s">
        <v>374</v>
      </c>
      <c r="G105" s="76" t="s">
        <v>374</v>
      </c>
      <c r="H105" s="76" t="s">
        <v>374</v>
      </c>
      <c r="I105" s="96"/>
    </row>
    <row r="106" spans="1:9" x14ac:dyDescent="0.3">
      <c r="A106" s="326">
        <v>9.8699999999999992</v>
      </c>
      <c r="B106" s="327" t="s">
        <v>373</v>
      </c>
      <c r="C106" s="327"/>
      <c r="D106" s="328">
        <v>9</v>
      </c>
      <c r="E106" s="329" t="s">
        <v>374</v>
      </c>
      <c r="F106" s="329" t="s">
        <v>374</v>
      </c>
      <c r="G106" s="329" t="s">
        <v>374</v>
      </c>
      <c r="H106" s="329" t="s">
        <v>374</v>
      </c>
      <c r="I106" s="330"/>
    </row>
    <row r="107" spans="1:9" ht="40.799999999999997" x14ac:dyDescent="0.3">
      <c r="A107" s="59">
        <v>9.8800000000000008</v>
      </c>
      <c r="B107" s="52" t="s">
        <v>375</v>
      </c>
      <c r="C107" s="52"/>
      <c r="D107" s="75">
        <v>5</v>
      </c>
      <c r="E107" s="76"/>
      <c r="F107" s="76"/>
      <c r="G107" s="76" t="s">
        <v>383</v>
      </c>
      <c r="H107" s="76" t="s">
        <v>383</v>
      </c>
      <c r="I107" s="96"/>
    </row>
    <row r="108" spans="1:9" x14ac:dyDescent="0.3">
      <c r="A108" s="59">
        <v>9.89</v>
      </c>
      <c r="B108" s="52" t="s">
        <v>1118</v>
      </c>
      <c r="C108" s="52"/>
      <c r="D108" s="75">
        <v>5</v>
      </c>
      <c r="E108" s="76"/>
      <c r="F108" s="76"/>
      <c r="G108" s="76" t="s">
        <v>383</v>
      </c>
      <c r="H108" s="76" t="s">
        <v>383</v>
      </c>
      <c r="I108" s="96"/>
    </row>
    <row r="109" spans="1:9" x14ac:dyDescent="0.3">
      <c r="A109" s="99">
        <v>9.9</v>
      </c>
      <c r="B109" s="52" t="s">
        <v>376</v>
      </c>
      <c r="C109" s="52"/>
      <c r="D109" s="75">
        <v>7</v>
      </c>
      <c r="E109" s="76"/>
      <c r="F109" s="76"/>
      <c r="G109" s="76" t="s">
        <v>383</v>
      </c>
      <c r="H109" s="76" t="s">
        <v>383</v>
      </c>
      <c r="I109" s="96"/>
    </row>
    <row r="110" spans="1:9" x14ac:dyDescent="0.3">
      <c r="A110" s="99" t="s">
        <v>1179</v>
      </c>
      <c r="B110" s="236" t="s">
        <v>1059</v>
      </c>
      <c r="C110" s="52" t="s">
        <v>377</v>
      </c>
      <c r="D110" s="75">
        <v>3</v>
      </c>
      <c r="E110" s="76"/>
      <c r="F110" s="76" t="s">
        <v>383</v>
      </c>
      <c r="G110" s="76" t="s">
        <v>383</v>
      </c>
      <c r="H110" s="76"/>
      <c r="I110" s="96"/>
    </row>
    <row r="111" spans="1:9" x14ac:dyDescent="0.3">
      <c r="A111" s="59" t="s">
        <v>1180</v>
      </c>
      <c r="B111" s="236"/>
      <c r="C111" s="52" t="s">
        <v>378</v>
      </c>
      <c r="D111" s="75">
        <v>3</v>
      </c>
      <c r="E111" s="76"/>
      <c r="F111" s="76" t="s">
        <v>383</v>
      </c>
      <c r="G111" s="76" t="s">
        <v>383</v>
      </c>
      <c r="H111" s="76"/>
      <c r="I111" s="96"/>
    </row>
    <row r="112" spans="1:9" ht="20.399999999999999" x14ac:dyDescent="0.3">
      <c r="A112" s="59" t="s">
        <v>1181</v>
      </c>
      <c r="B112" s="236"/>
      <c r="C112" s="52" t="s">
        <v>379</v>
      </c>
      <c r="D112" s="75">
        <v>9</v>
      </c>
      <c r="E112" s="76"/>
      <c r="F112" s="76"/>
      <c r="G112" s="76"/>
      <c r="H112" s="76" t="s">
        <v>383</v>
      </c>
      <c r="I112" s="96"/>
    </row>
    <row r="113" spans="1:9" x14ac:dyDescent="0.3">
      <c r="A113" s="59">
        <v>9.92</v>
      </c>
      <c r="B113" s="52" t="s">
        <v>380</v>
      </c>
      <c r="C113" s="52"/>
      <c r="D113" s="75">
        <v>3</v>
      </c>
      <c r="E113" s="76"/>
      <c r="F113" s="76"/>
      <c r="G113" s="76" t="s">
        <v>383</v>
      </c>
      <c r="H113" s="76" t="s">
        <v>383</v>
      </c>
      <c r="I113" s="96"/>
    </row>
    <row r="114" spans="1:9" ht="20.399999999999999" x14ac:dyDescent="0.3">
      <c r="A114" s="59">
        <v>9.93</v>
      </c>
      <c r="B114" s="52" t="s">
        <v>381</v>
      </c>
      <c r="C114" s="52"/>
      <c r="D114" s="75">
        <v>7</v>
      </c>
      <c r="E114" s="76"/>
      <c r="F114" s="76"/>
      <c r="G114" s="76"/>
      <c r="H114" s="76" t="s">
        <v>383</v>
      </c>
      <c r="I114" s="96"/>
    </row>
    <row r="115" spans="1:9" x14ac:dyDescent="0.3">
      <c r="A115" s="59">
        <v>9.94</v>
      </c>
      <c r="B115" s="52" t="s">
        <v>382</v>
      </c>
      <c r="C115" s="52"/>
      <c r="D115" s="75">
        <v>7</v>
      </c>
      <c r="E115" s="76" t="s">
        <v>383</v>
      </c>
      <c r="F115" s="76" t="s">
        <v>383</v>
      </c>
      <c r="G115" s="76" t="s">
        <v>383</v>
      </c>
      <c r="H115" s="76" t="s">
        <v>383</v>
      </c>
      <c r="I115" s="96"/>
    </row>
    <row r="116" spans="1:9" x14ac:dyDescent="0.3">
      <c r="A116" s="59">
        <v>9.9499999999999993</v>
      </c>
      <c r="B116" s="52" t="s">
        <v>925</v>
      </c>
      <c r="C116" s="52"/>
      <c r="D116" s="75">
        <v>9</v>
      </c>
      <c r="E116" s="76" t="s">
        <v>384</v>
      </c>
      <c r="F116" s="76" t="s">
        <v>384</v>
      </c>
      <c r="G116" s="76" t="s">
        <v>384</v>
      </c>
      <c r="H116" s="76" t="s">
        <v>384</v>
      </c>
      <c r="I116" s="96"/>
    </row>
    <row r="117" spans="1:9" s="12" customFormat="1" x14ac:dyDescent="0.3">
      <c r="A117" s="59">
        <v>9.9600000000000009</v>
      </c>
      <c r="B117" s="52" t="s">
        <v>1337</v>
      </c>
      <c r="C117" s="52"/>
      <c r="D117" s="75">
        <v>1</v>
      </c>
      <c r="E117" s="76"/>
      <c r="F117" s="76"/>
      <c r="G117" s="76" t="s">
        <v>50</v>
      </c>
      <c r="H117" s="76" t="s">
        <v>386</v>
      </c>
      <c r="I117" s="96"/>
    </row>
    <row r="118" spans="1:9" x14ac:dyDescent="0.3">
      <c r="A118" s="59">
        <v>9.9700000000000006</v>
      </c>
      <c r="B118" s="52" t="s">
        <v>385</v>
      </c>
      <c r="C118" s="52"/>
      <c r="D118" s="75">
        <v>5</v>
      </c>
      <c r="E118" s="76"/>
      <c r="F118" s="76"/>
      <c r="G118" s="76" t="s">
        <v>386</v>
      </c>
      <c r="H118" s="76" t="s">
        <v>386</v>
      </c>
      <c r="I118" s="96"/>
    </row>
    <row r="119" spans="1:9" s="12" customFormat="1" x14ac:dyDescent="0.3">
      <c r="A119" s="99">
        <v>9.98</v>
      </c>
      <c r="B119" s="52" t="s">
        <v>1284</v>
      </c>
      <c r="C119" s="52" t="s">
        <v>727</v>
      </c>
      <c r="D119" s="75">
        <v>3</v>
      </c>
      <c r="E119" s="76" t="s">
        <v>729</v>
      </c>
      <c r="F119" s="76" t="s">
        <v>729</v>
      </c>
      <c r="G119" s="76" t="s">
        <v>50</v>
      </c>
      <c r="H119" s="76" t="s">
        <v>50</v>
      </c>
      <c r="I119" s="96"/>
    </row>
    <row r="120" spans="1:9" s="22" customFormat="1" x14ac:dyDescent="0.3">
      <c r="A120" s="99">
        <v>9.99</v>
      </c>
      <c r="B120" s="94" t="s">
        <v>1036</v>
      </c>
      <c r="C120" s="94"/>
      <c r="D120" s="95">
        <v>5</v>
      </c>
      <c r="E120" s="67" t="s">
        <v>50</v>
      </c>
      <c r="F120" s="67" t="s">
        <v>50</v>
      </c>
      <c r="G120" s="67" t="s">
        <v>50</v>
      </c>
      <c r="H120" s="67" t="s">
        <v>50</v>
      </c>
      <c r="I120" s="101"/>
    </row>
    <row r="121" spans="1:9" s="22" customFormat="1" x14ac:dyDescent="0.3">
      <c r="A121" s="103">
        <v>9.1</v>
      </c>
      <c r="B121" s="94" t="s">
        <v>1037</v>
      </c>
      <c r="C121" s="94"/>
      <c r="D121" s="95">
        <v>5</v>
      </c>
      <c r="E121" s="67" t="s">
        <v>50</v>
      </c>
      <c r="F121" s="67" t="s">
        <v>50</v>
      </c>
      <c r="G121" s="67" t="s">
        <v>50</v>
      </c>
      <c r="H121" s="67" t="s">
        <v>50</v>
      </c>
      <c r="I121" s="101"/>
    </row>
    <row r="122" spans="1:9" s="22" customFormat="1" x14ac:dyDescent="0.3">
      <c r="A122" s="103">
        <v>9.1010000000000009</v>
      </c>
      <c r="B122" s="94" t="s">
        <v>1078</v>
      </c>
      <c r="C122" s="94"/>
      <c r="D122" s="95">
        <v>3</v>
      </c>
      <c r="E122" s="67"/>
      <c r="F122" s="67"/>
      <c r="G122" s="67"/>
      <c r="H122" s="67" t="s">
        <v>50</v>
      </c>
      <c r="I122" s="101"/>
    </row>
    <row r="123" spans="1:9" s="22" customFormat="1" x14ac:dyDescent="0.3">
      <c r="A123" s="103">
        <v>9.1020000000000003</v>
      </c>
      <c r="B123" s="94" t="s">
        <v>1038</v>
      </c>
      <c r="C123" s="94"/>
      <c r="D123" s="95">
        <v>3</v>
      </c>
      <c r="E123" s="67"/>
      <c r="F123" s="67"/>
      <c r="G123" s="67"/>
      <c r="H123" s="67" t="s">
        <v>50</v>
      </c>
      <c r="I123" s="101"/>
    </row>
    <row r="124" spans="1:9" x14ac:dyDescent="0.3">
      <c r="A124" s="103">
        <v>9.1029999999999998</v>
      </c>
      <c r="B124" s="52" t="s">
        <v>940</v>
      </c>
      <c r="C124" s="52"/>
      <c r="D124" s="75">
        <v>5</v>
      </c>
      <c r="E124" s="76" t="s">
        <v>386</v>
      </c>
      <c r="F124" s="76" t="s">
        <v>386</v>
      </c>
      <c r="G124" s="76" t="s">
        <v>386</v>
      </c>
      <c r="H124" s="76" t="s">
        <v>386</v>
      </c>
      <c r="I124" s="96"/>
    </row>
    <row r="125" spans="1:9" x14ac:dyDescent="0.3">
      <c r="C125" s="12" t="s">
        <v>387</v>
      </c>
      <c r="E125" s="201">
        <v>228</v>
      </c>
      <c r="F125" s="201">
        <v>276</v>
      </c>
      <c r="G125" s="201">
        <v>407</v>
      </c>
      <c r="H125" s="201">
        <v>488</v>
      </c>
      <c r="I125" s="203">
        <f>SUM(I3:I124)</f>
        <v>0</v>
      </c>
    </row>
  </sheetData>
  <sheetProtection selectLockedCells="1" selectUnlockedCells="1"/>
  <mergeCells count="22">
    <mergeCell ref="B6:B7"/>
    <mergeCell ref="I28:I31"/>
    <mergeCell ref="I25:I27"/>
    <mergeCell ref="B110:B112"/>
    <mergeCell ref="I64:I66"/>
    <mergeCell ref="I36:I37"/>
    <mergeCell ref="A2:I2"/>
    <mergeCell ref="B49:B50"/>
    <mergeCell ref="B55:B57"/>
    <mergeCell ref="B36:B37"/>
    <mergeCell ref="B64:B66"/>
    <mergeCell ref="B3:B5"/>
    <mergeCell ref="I55:I57"/>
    <mergeCell ref="B11:B13"/>
    <mergeCell ref="I3:I5"/>
    <mergeCell ref="I49:I50"/>
    <mergeCell ref="B14:B15"/>
    <mergeCell ref="B28:B31"/>
    <mergeCell ref="B25:B27"/>
    <mergeCell ref="I11:I13"/>
    <mergeCell ref="I14:I15"/>
    <mergeCell ref="I6:I7"/>
  </mergeCells>
  <pageMargins left="0.7" right="0.7" top="0.75" bottom="0.75" header="0.3" footer="0.3"/>
  <pageSetup paperSize="9" scale="68" orientation="portrait" r:id="rId1"/>
  <rowBreaks count="1" manualBreakCount="1">
    <brk id="59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72"/>
  <sheetViews>
    <sheetView topLeftCell="A12" zoomScale="130" zoomScaleNormal="130" workbookViewId="0">
      <selection activeCell="C15" sqref="C15"/>
    </sheetView>
  </sheetViews>
  <sheetFormatPr defaultColWidth="9" defaultRowHeight="14.4" x14ac:dyDescent="0.3"/>
  <cols>
    <col min="1" max="1" width="5.3984375" style="88" bestFit="1" customWidth="1"/>
    <col min="2" max="2" width="50.59765625" style="89" customWidth="1"/>
    <col min="3" max="3" width="22.59765625" style="12" customWidth="1"/>
    <col min="4" max="4" width="5.59765625" style="25" bestFit="1" customWidth="1"/>
    <col min="5" max="8" width="5.69921875" style="12" customWidth="1"/>
    <col min="9" max="9" width="9.09765625" style="90" customWidth="1"/>
    <col min="10" max="256" width="9.09765625" style="12" customWidth="1"/>
    <col min="257" max="16384" width="9" style="13"/>
  </cols>
  <sheetData>
    <row r="1" spans="1:9" ht="20.399999999999999" x14ac:dyDescent="0.3">
      <c r="A1" s="78" t="s">
        <v>388</v>
      </c>
      <c r="B1" s="9" t="s">
        <v>40</v>
      </c>
      <c r="C1" s="9" t="s">
        <v>389</v>
      </c>
      <c r="D1" s="10" t="s">
        <v>390</v>
      </c>
      <c r="E1" s="9" t="s">
        <v>391</v>
      </c>
      <c r="F1" s="9" t="s">
        <v>392</v>
      </c>
      <c r="G1" s="9" t="s">
        <v>393</v>
      </c>
      <c r="H1" s="9" t="s">
        <v>394</v>
      </c>
      <c r="I1" s="11" t="s">
        <v>1324</v>
      </c>
    </row>
    <row r="2" spans="1:9" ht="15" customHeight="1" x14ac:dyDescent="0.3">
      <c r="A2" s="248" t="s">
        <v>395</v>
      </c>
      <c r="B2" s="249"/>
      <c r="C2" s="249"/>
      <c r="D2" s="249"/>
      <c r="E2" s="249"/>
      <c r="F2" s="249"/>
      <c r="G2" s="249"/>
      <c r="H2" s="249"/>
      <c r="I2" s="250"/>
    </row>
    <row r="3" spans="1:9" s="12" customFormat="1" x14ac:dyDescent="0.3">
      <c r="A3" s="14" t="s">
        <v>396</v>
      </c>
      <c r="B3" s="243" t="s">
        <v>397</v>
      </c>
      <c r="C3" s="14" t="s">
        <v>398</v>
      </c>
      <c r="D3" s="15">
        <v>9</v>
      </c>
      <c r="E3" s="16" t="s">
        <v>1291</v>
      </c>
      <c r="F3" s="16"/>
      <c r="G3" s="16"/>
      <c r="H3" s="16"/>
      <c r="I3" s="281"/>
    </row>
    <row r="4" spans="1:9" s="12" customFormat="1" x14ac:dyDescent="0.3">
      <c r="A4" s="14" t="s">
        <v>399</v>
      </c>
      <c r="B4" s="244"/>
      <c r="C4" s="14" t="s">
        <v>400</v>
      </c>
      <c r="D4" s="15">
        <v>9</v>
      </c>
      <c r="E4" s="16"/>
      <c r="F4" s="16" t="s">
        <v>1291</v>
      </c>
      <c r="G4" s="16"/>
      <c r="H4" s="16"/>
      <c r="I4" s="282"/>
    </row>
    <row r="5" spans="1:9" s="12" customFormat="1" x14ac:dyDescent="0.3">
      <c r="A5" s="14" t="s">
        <v>401</v>
      </c>
      <c r="B5" s="245"/>
      <c r="C5" s="14" t="s">
        <v>402</v>
      </c>
      <c r="D5" s="15">
        <v>9</v>
      </c>
      <c r="E5" s="16"/>
      <c r="F5" s="16"/>
      <c r="G5" s="16" t="s">
        <v>1291</v>
      </c>
      <c r="H5" s="16" t="s">
        <v>1291</v>
      </c>
      <c r="I5" s="283"/>
    </row>
    <row r="6" spans="1:9" s="12" customFormat="1" x14ac:dyDescent="0.3">
      <c r="A6" s="51">
        <v>10.199999999999999</v>
      </c>
      <c r="B6" s="51" t="s">
        <v>403</v>
      </c>
      <c r="C6" s="14"/>
      <c r="D6" s="15">
        <v>9</v>
      </c>
      <c r="E6" s="16"/>
      <c r="F6" s="16"/>
      <c r="G6" s="16" t="s">
        <v>439</v>
      </c>
      <c r="H6" s="16" t="s">
        <v>439</v>
      </c>
      <c r="I6" s="79"/>
    </row>
    <row r="7" spans="1:9" s="22" customFormat="1" x14ac:dyDescent="0.3">
      <c r="A7" s="80">
        <v>10.3</v>
      </c>
      <c r="B7" s="80" t="s">
        <v>1039</v>
      </c>
      <c r="C7" s="68"/>
      <c r="D7" s="81">
        <v>7</v>
      </c>
      <c r="E7" s="63"/>
      <c r="F7" s="63"/>
      <c r="G7" s="63"/>
      <c r="H7" s="63" t="s">
        <v>50</v>
      </c>
      <c r="I7" s="82"/>
    </row>
    <row r="8" spans="1:9" s="12" customFormat="1" x14ac:dyDescent="0.3">
      <c r="A8" s="59" t="s">
        <v>942</v>
      </c>
      <c r="B8" s="280" t="s">
        <v>404</v>
      </c>
      <c r="C8" s="14" t="s">
        <v>405</v>
      </c>
      <c r="D8" s="15">
        <v>9</v>
      </c>
      <c r="E8" s="16" t="s">
        <v>439</v>
      </c>
      <c r="F8" s="16"/>
      <c r="G8" s="16"/>
      <c r="H8" s="16"/>
      <c r="I8" s="281"/>
    </row>
    <row r="9" spans="1:9" s="12" customFormat="1" x14ac:dyDescent="0.3">
      <c r="A9" s="52" t="s">
        <v>943</v>
      </c>
      <c r="B9" s="280"/>
      <c r="C9" s="14" t="s">
        <v>406</v>
      </c>
      <c r="D9" s="15">
        <v>9</v>
      </c>
      <c r="E9" s="16"/>
      <c r="F9" s="16" t="s">
        <v>439</v>
      </c>
      <c r="G9" s="16" t="s">
        <v>439</v>
      </c>
      <c r="H9" s="16"/>
      <c r="I9" s="282"/>
    </row>
    <row r="10" spans="1:9" s="12" customFormat="1" x14ac:dyDescent="0.3">
      <c r="A10" s="52" t="s">
        <v>944</v>
      </c>
      <c r="B10" s="284"/>
      <c r="C10" s="14" t="s">
        <v>407</v>
      </c>
      <c r="D10" s="15">
        <v>9</v>
      </c>
      <c r="E10" s="16"/>
      <c r="F10" s="16"/>
      <c r="G10" s="16"/>
      <c r="H10" s="16" t="s">
        <v>439</v>
      </c>
      <c r="I10" s="283"/>
    </row>
    <row r="11" spans="1:9" s="12" customFormat="1" x14ac:dyDescent="0.3">
      <c r="A11" s="244">
        <v>10.5</v>
      </c>
      <c r="B11" s="243" t="s">
        <v>408</v>
      </c>
      <c r="C11" s="14" t="s">
        <v>409</v>
      </c>
      <c r="D11" s="15">
        <v>9</v>
      </c>
      <c r="E11" s="16" t="s">
        <v>439</v>
      </c>
      <c r="F11" s="16" t="s">
        <v>439</v>
      </c>
      <c r="G11" s="16"/>
      <c r="H11" s="16"/>
      <c r="I11" s="281"/>
    </row>
    <row r="12" spans="1:9" s="12" customFormat="1" x14ac:dyDescent="0.3">
      <c r="A12" s="245"/>
      <c r="B12" s="245"/>
      <c r="C12" s="14" t="s">
        <v>410</v>
      </c>
      <c r="D12" s="15">
        <v>9</v>
      </c>
      <c r="E12" s="16"/>
      <c r="F12" s="16"/>
      <c r="G12" s="16" t="s">
        <v>439</v>
      </c>
      <c r="H12" s="16" t="s">
        <v>439</v>
      </c>
      <c r="I12" s="283"/>
    </row>
    <row r="13" spans="1:9" s="12" customFormat="1" x14ac:dyDescent="0.3">
      <c r="A13" s="14">
        <v>10.6</v>
      </c>
      <c r="B13" s="14" t="s">
        <v>1358</v>
      </c>
      <c r="C13" s="14"/>
      <c r="D13" s="15">
        <v>9</v>
      </c>
      <c r="E13" s="16" t="s">
        <v>1291</v>
      </c>
      <c r="F13" s="16"/>
      <c r="G13" s="16"/>
      <c r="H13" s="16"/>
      <c r="I13" s="79"/>
    </row>
    <row r="14" spans="1:9" s="12" customFormat="1" ht="20.399999999999999" x14ac:dyDescent="0.3">
      <c r="A14" s="14">
        <v>10.7</v>
      </c>
      <c r="B14" s="83" t="s">
        <v>989</v>
      </c>
      <c r="C14" s="14"/>
      <c r="D14" s="15">
        <v>9</v>
      </c>
      <c r="E14" s="16"/>
      <c r="F14" s="16" t="s">
        <v>1291</v>
      </c>
      <c r="G14" s="16" t="s">
        <v>1291</v>
      </c>
      <c r="H14" s="16"/>
      <c r="I14" s="79"/>
    </row>
    <row r="15" spans="1:9" s="12" customFormat="1" ht="20.399999999999999" x14ac:dyDescent="0.3">
      <c r="A15" s="14">
        <v>10.8</v>
      </c>
      <c r="B15" s="83" t="s">
        <v>990</v>
      </c>
      <c r="C15" s="14"/>
      <c r="D15" s="15">
        <v>9</v>
      </c>
      <c r="E15" s="16"/>
      <c r="F15" s="16"/>
      <c r="G15" s="16"/>
      <c r="H15" s="16" t="s">
        <v>1291</v>
      </c>
      <c r="I15" s="79"/>
    </row>
    <row r="16" spans="1:9" s="12" customFormat="1" x14ac:dyDescent="0.3">
      <c r="A16" s="14">
        <v>10.9</v>
      </c>
      <c r="B16" s="14" t="s">
        <v>411</v>
      </c>
      <c r="C16" s="14"/>
      <c r="D16" s="15">
        <v>9</v>
      </c>
      <c r="E16" s="16" t="s">
        <v>439</v>
      </c>
      <c r="F16" s="16" t="s">
        <v>439</v>
      </c>
      <c r="G16" s="16" t="s">
        <v>439</v>
      </c>
      <c r="H16" s="16" t="s">
        <v>439</v>
      </c>
      <c r="I16" s="79"/>
    </row>
    <row r="17" spans="1:9" s="12" customFormat="1" x14ac:dyDescent="0.3">
      <c r="A17" s="23">
        <v>10.1</v>
      </c>
      <c r="B17" s="14" t="s">
        <v>412</v>
      </c>
      <c r="C17" s="14"/>
      <c r="D17" s="15">
        <v>9</v>
      </c>
      <c r="E17" s="16"/>
      <c r="F17" s="16"/>
      <c r="G17" s="16"/>
      <c r="H17" s="16" t="s">
        <v>439</v>
      </c>
      <c r="I17" s="79"/>
    </row>
    <row r="18" spans="1:9" s="12" customFormat="1" ht="20.399999999999999" x14ac:dyDescent="0.3">
      <c r="A18" s="14" t="s">
        <v>1182</v>
      </c>
      <c r="B18" s="278" t="s">
        <v>941</v>
      </c>
      <c r="C18" s="14" t="s">
        <v>413</v>
      </c>
      <c r="D18" s="15">
        <v>9</v>
      </c>
      <c r="E18" s="16" t="s">
        <v>439</v>
      </c>
      <c r="F18" s="16" t="s">
        <v>439</v>
      </c>
      <c r="G18" s="16"/>
      <c r="H18" s="16"/>
      <c r="I18" s="277"/>
    </row>
    <row r="19" spans="1:9" s="12" customFormat="1" ht="20.399999999999999" x14ac:dyDescent="0.3">
      <c r="A19" s="14" t="s">
        <v>1183</v>
      </c>
      <c r="B19" s="278"/>
      <c r="C19" s="14" t="s">
        <v>414</v>
      </c>
      <c r="D19" s="15">
        <v>9</v>
      </c>
      <c r="E19" s="16"/>
      <c r="F19" s="16"/>
      <c r="G19" s="16" t="s">
        <v>439</v>
      </c>
      <c r="H19" s="16" t="s">
        <v>439</v>
      </c>
      <c r="I19" s="277"/>
    </row>
    <row r="20" spans="1:9" s="12" customFormat="1" x14ac:dyDescent="0.3">
      <c r="A20" s="14">
        <v>10.119999999999999</v>
      </c>
      <c r="B20" s="14" t="s">
        <v>415</v>
      </c>
      <c r="C20" s="14"/>
      <c r="D20" s="15">
        <v>5</v>
      </c>
      <c r="E20" s="16"/>
      <c r="F20" s="16" t="s">
        <v>439</v>
      </c>
      <c r="G20" s="16" t="s">
        <v>439</v>
      </c>
      <c r="H20" s="16" t="s">
        <v>439</v>
      </c>
      <c r="I20" s="79"/>
    </row>
    <row r="21" spans="1:9" s="22" customFormat="1" x14ac:dyDescent="0.3">
      <c r="A21" s="61">
        <v>10.130000000000001</v>
      </c>
      <c r="B21" s="61" t="s">
        <v>1041</v>
      </c>
      <c r="C21" s="61"/>
      <c r="D21" s="62">
        <v>5</v>
      </c>
      <c r="E21" s="63" t="s">
        <v>50</v>
      </c>
      <c r="F21" s="63" t="s">
        <v>50</v>
      </c>
      <c r="G21" s="63" t="s">
        <v>50</v>
      </c>
      <c r="H21" s="63" t="s">
        <v>50</v>
      </c>
      <c r="I21" s="82"/>
    </row>
    <row r="22" spans="1:9" s="12" customFormat="1" x14ac:dyDescent="0.3">
      <c r="A22" s="14">
        <v>10.14</v>
      </c>
      <c r="B22" s="14" t="s">
        <v>416</v>
      </c>
      <c r="C22" s="14"/>
      <c r="D22" s="15">
        <v>3</v>
      </c>
      <c r="E22" s="16" t="s">
        <v>439</v>
      </c>
      <c r="F22" s="16" t="s">
        <v>439</v>
      </c>
      <c r="G22" s="16" t="s">
        <v>439</v>
      </c>
      <c r="H22" s="16" t="s">
        <v>439</v>
      </c>
      <c r="I22" s="79"/>
    </row>
    <row r="23" spans="1:9" s="12" customFormat="1" x14ac:dyDescent="0.3">
      <c r="A23" s="23" t="s">
        <v>1184</v>
      </c>
      <c r="B23" s="243" t="s">
        <v>417</v>
      </c>
      <c r="C23" s="14" t="s">
        <v>418</v>
      </c>
      <c r="D23" s="15">
        <v>7</v>
      </c>
      <c r="E23" s="16" t="s">
        <v>1291</v>
      </c>
      <c r="F23" s="16"/>
      <c r="G23" s="16"/>
      <c r="H23" s="16"/>
      <c r="I23" s="281"/>
    </row>
    <row r="24" spans="1:9" s="12" customFormat="1" x14ac:dyDescent="0.3">
      <c r="A24" s="23" t="s">
        <v>1185</v>
      </c>
      <c r="B24" s="244"/>
      <c r="C24" s="14" t="s">
        <v>419</v>
      </c>
      <c r="D24" s="15">
        <v>7</v>
      </c>
      <c r="E24" s="16"/>
      <c r="F24" s="16" t="s">
        <v>1291</v>
      </c>
      <c r="G24" s="16"/>
      <c r="H24" s="16"/>
      <c r="I24" s="282"/>
    </row>
    <row r="25" spans="1:9" s="12" customFormat="1" x14ac:dyDescent="0.3">
      <c r="A25" s="23" t="s">
        <v>1186</v>
      </c>
      <c r="B25" s="244"/>
      <c r="C25" s="14" t="s">
        <v>420</v>
      </c>
      <c r="D25" s="15">
        <v>7</v>
      </c>
      <c r="E25" s="16"/>
      <c r="F25" s="16"/>
      <c r="G25" s="16" t="s">
        <v>1291</v>
      </c>
      <c r="H25" s="16"/>
      <c r="I25" s="282"/>
    </row>
    <row r="26" spans="1:9" s="12" customFormat="1" x14ac:dyDescent="0.3">
      <c r="A26" s="23" t="s">
        <v>1187</v>
      </c>
      <c r="B26" s="245"/>
      <c r="C26" s="14" t="s">
        <v>421</v>
      </c>
      <c r="D26" s="15">
        <v>7</v>
      </c>
      <c r="E26" s="16"/>
      <c r="F26" s="16"/>
      <c r="G26" s="16"/>
      <c r="H26" s="16" t="s">
        <v>1291</v>
      </c>
      <c r="I26" s="283"/>
    </row>
    <row r="27" spans="1:9" s="12" customFormat="1" x14ac:dyDescent="0.3">
      <c r="A27" s="14">
        <v>10.16</v>
      </c>
      <c r="B27" s="14" t="s">
        <v>422</v>
      </c>
      <c r="C27" s="14"/>
      <c r="D27" s="31">
        <v>5</v>
      </c>
      <c r="E27" s="16"/>
      <c r="F27" s="16" t="s">
        <v>439</v>
      </c>
      <c r="G27" s="16" t="s">
        <v>439</v>
      </c>
      <c r="H27" s="16" t="s">
        <v>439</v>
      </c>
      <c r="I27" s="79"/>
    </row>
    <row r="28" spans="1:9" s="12" customFormat="1" x14ac:dyDescent="0.3">
      <c r="A28" s="14" t="s">
        <v>1188</v>
      </c>
      <c r="B28" s="278" t="s">
        <v>423</v>
      </c>
      <c r="C28" s="14" t="s">
        <v>424</v>
      </c>
      <c r="D28" s="15">
        <v>3</v>
      </c>
      <c r="E28" s="16"/>
      <c r="F28" s="16" t="s">
        <v>439</v>
      </c>
      <c r="G28" s="16" t="s">
        <v>439</v>
      </c>
      <c r="H28" s="16"/>
      <c r="I28" s="277"/>
    </row>
    <row r="29" spans="1:9" s="12" customFormat="1" x14ac:dyDescent="0.3">
      <c r="A29" s="14" t="s">
        <v>1189</v>
      </c>
      <c r="B29" s="278"/>
      <c r="C29" s="14" t="s">
        <v>425</v>
      </c>
      <c r="D29" s="15">
        <v>5</v>
      </c>
      <c r="E29" s="16"/>
      <c r="F29" s="16"/>
      <c r="G29" s="16"/>
      <c r="H29" s="16" t="s">
        <v>439</v>
      </c>
      <c r="I29" s="277"/>
    </row>
    <row r="30" spans="1:9" s="12" customFormat="1" x14ac:dyDescent="0.3">
      <c r="A30" s="14">
        <v>10.17</v>
      </c>
      <c r="B30" s="14" t="s">
        <v>426</v>
      </c>
      <c r="C30" s="14"/>
      <c r="D30" s="15">
        <v>5</v>
      </c>
      <c r="E30" s="16"/>
      <c r="F30" s="16"/>
      <c r="G30" s="16" t="s">
        <v>439</v>
      </c>
      <c r="H30" s="16" t="s">
        <v>439</v>
      </c>
      <c r="I30" s="79"/>
    </row>
    <row r="31" spans="1:9" s="12" customFormat="1" x14ac:dyDescent="0.3">
      <c r="A31" s="14">
        <v>10.18</v>
      </c>
      <c r="B31" s="14" t="s">
        <v>427</v>
      </c>
      <c r="C31" s="14"/>
      <c r="D31" s="15">
        <v>3</v>
      </c>
      <c r="E31" s="16"/>
      <c r="F31" s="16"/>
      <c r="G31" s="16"/>
      <c r="H31" s="16" t="s">
        <v>439</v>
      </c>
      <c r="I31" s="79"/>
    </row>
    <row r="32" spans="1:9" s="12" customFormat="1" x14ac:dyDescent="0.3">
      <c r="A32" s="14">
        <v>10.19</v>
      </c>
      <c r="B32" s="14" t="s">
        <v>428</v>
      </c>
      <c r="C32" s="14"/>
      <c r="D32" s="15">
        <v>3</v>
      </c>
      <c r="E32" s="16"/>
      <c r="F32" s="16"/>
      <c r="G32" s="16" t="s">
        <v>439</v>
      </c>
      <c r="H32" s="16" t="s">
        <v>439</v>
      </c>
      <c r="I32" s="79"/>
    </row>
    <row r="33" spans="1:9" s="12" customFormat="1" x14ac:dyDescent="0.3">
      <c r="A33" s="23">
        <v>10.199999999999999</v>
      </c>
      <c r="B33" s="14" t="s">
        <v>429</v>
      </c>
      <c r="C33" s="14"/>
      <c r="D33" s="15">
        <v>3</v>
      </c>
      <c r="E33" s="16" t="s">
        <v>439</v>
      </c>
      <c r="F33" s="16" t="s">
        <v>439</v>
      </c>
      <c r="G33" s="16" t="s">
        <v>439</v>
      </c>
      <c r="H33" s="16" t="s">
        <v>439</v>
      </c>
      <c r="I33" s="79"/>
    </row>
    <row r="34" spans="1:9" s="12" customFormat="1" x14ac:dyDescent="0.3">
      <c r="A34" s="14">
        <v>10.210000000000001</v>
      </c>
      <c r="B34" s="14" t="s">
        <v>430</v>
      </c>
      <c r="C34" s="14"/>
      <c r="D34" s="15">
        <v>3</v>
      </c>
      <c r="E34" s="16" t="s">
        <v>439</v>
      </c>
      <c r="F34" s="16" t="s">
        <v>439</v>
      </c>
      <c r="G34" s="16" t="s">
        <v>439</v>
      </c>
      <c r="H34" s="16" t="s">
        <v>439</v>
      </c>
      <c r="I34" s="79"/>
    </row>
    <row r="35" spans="1:9" s="12" customFormat="1" x14ac:dyDescent="0.3">
      <c r="A35" s="51">
        <v>10.220000000000001</v>
      </c>
      <c r="B35" s="14" t="s">
        <v>431</v>
      </c>
      <c r="C35" s="14"/>
      <c r="D35" s="15">
        <v>5</v>
      </c>
      <c r="E35" s="16" t="s">
        <v>439</v>
      </c>
      <c r="F35" s="16" t="s">
        <v>439</v>
      </c>
      <c r="G35" s="16" t="s">
        <v>439</v>
      </c>
      <c r="H35" s="16" t="s">
        <v>439</v>
      </c>
      <c r="I35" s="79"/>
    </row>
    <row r="36" spans="1:9" s="12" customFormat="1" x14ac:dyDescent="0.3">
      <c r="A36" s="14" t="s">
        <v>1190</v>
      </c>
      <c r="B36" s="279" t="s">
        <v>639</v>
      </c>
      <c r="C36" s="14" t="s">
        <v>947</v>
      </c>
      <c r="D36" s="15">
        <v>5</v>
      </c>
      <c r="E36" s="16" t="s">
        <v>50</v>
      </c>
      <c r="F36" s="16" t="s">
        <v>439</v>
      </c>
      <c r="G36" s="16" t="s">
        <v>439</v>
      </c>
      <c r="H36" s="16" t="s">
        <v>439</v>
      </c>
      <c r="I36" s="79"/>
    </row>
    <row r="37" spans="1:9" s="12" customFormat="1" x14ac:dyDescent="0.3">
      <c r="A37" s="59" t="s">
        <v>1191</v>
      </c>
      <c r="B37" s="280"/>
      <c r="C37" s="14" t="s">
        <v>946</v>
      </c>
      <c r="D37" s="15">
        <v>5</v>
      </c>
      <c r="E37" s="16"/>
      <c r="F37" s="16" t="s">
        <v>50</v>
      </c>
      <c r="G37" s="16" t="s">
        <v>50</v>
      </c>
      <c r="H37" s="16" t="s">
        <v>50</v>
      </c>
      <c r="I37" s="79"/>
    </row>
    <row r="38" spans="1:9" s="12" customFormat="1" x14ac:dyDescent="0.3">
      <c r="A38" s="59" t="s">
        <v>1192</v>
      </c>
      <c r="B38" s="284"/>
      <c r="C38" s="14" t="s">
        <v>948</v>
      </c>
      <c r="D38" s="15">
        <v>5</v>
      </c>
      <c r="E38" s="16"/>
      <c r="F38" s="16"/>
      <c r="G38" s="16" t="s">
        <v>50</v>
      </c>
      <c r="H38" s="16" t="s">
        <v>50</v>
      </c>
      <c r="I38" s="79"/>
    </row>
    <row r="39" spans="1:9" s="22" customFormat="1" x14ac:dyDescent="0.3">
      <c r="A39" s="84">
        <v>10.24</v>
      </c>
      <c r="B39" s="84" t="s">
        <v>1034</v>
      </c>
      <c r="C39" s="61"/>
      <c r="D39" s="62">
        <v>1</v>
      </c>
      <c r="E39" s="63"/>
      <c r="F39" s="63"/>
      <c r="G39" s="63" t="s">
        <v>50</v>
      </c>
      <c r="H39" s="63" t="s">
        <v>50</v>
      </c>
      <c r="I39" s="82"/>
    </row>
    <row r="40" spans="1:9" s="12" customFormat="1" x14ac:dyDescent="0.3">
      <c r="A40" s="14">
        <v>10.25</v>
      </c>
      <c r="B40" s="14" t="s">
        <v>945</v>
      </c>
      <c r="C40" s="14"/>
      <c r="D40" s="15">
        <v>3</v>
      </c>
      <c r="E40" s="16" t="s">
        <v>50</v>
      </c>
      <c r="F40" s="16" t="s">
        <v>50</v>
      </c>
      <c r="G40" s="16" t="s">
        <v>50</v>
      </c>
      <c r="H40" s="16" t="s">
        <v>50</v>
      </c>
      <c r="I40" s="79"/>
    </row>
    <row r="41" spans="1:9" s="12" customFormat="1" x14ac:dyDescent="0.3">
      <c r="A41" s="14">
        <v>10.26</v>
      </c>
      <c r="B41" s="14" t="s">
        <v>432</v>
      </c>
      <c r="C41" s="14"/>
      <c r="D41" s="15">
        <v>5</v>
      </c>
      <c r="E41" s="16"/>
      <c r="F41" s="16"/>
      <c r="G41" s="16" t="s">
        <v>439</v>
      </c>
      <c r="H41" s="16" t="s">
        <v>439</v>
      </c>
      <c r="I41" s="79"/>
    </row>
    <row r="42" spans="1:9" s="12" customFormat="1" x14ac:dyDescent="0.3">
      <c r="A42" s="51">
        <v>10.27</v>
      </c>
      <c r="B42" s="14" t="s">
        <v>433</v>
      </c>
      <c r="C42" s="14"/>
      <c r="D42" s="15">
        <v>5</v>
      </c>
      <c r="E42" s="16"/>
      <c r="F42" s="16"/>
      <c r="G42" s="16" t="s">
        <v>439</v>
      </c>
      <c r="H42" s="16" t="s">
        <v>439</v>
      </c>
      <c r="I42" s="79"/>
    </row>
    <row r="43" spans="1:9" s="12" customFormat="1" x14ac:dyDescent="0.3">
      <c r="A43" s="59" t="s">
        <v>1193</v>
      </c>
      <c r="B43" s="279" t="s">
        <v>959</v>
      </c>
      <c r="C43" s="14" t="s">
        <v>434</v>
      </c>
      <c r="D43" s="85">
        <v>5</v>
      </c>
      <c r="E43" s="16" t="s">
        <v>439</v>
      </c>
      <c r="F43" s="16"/>
      <c r="G43" s="16"/>
      <c r="H43" s="16"/>
      <c r="I43" s="79"/>
    </row>
    <row r="44" spans="1:9" s="12" customFormat="1" x14ac:dyDescent="0.3">
      <c r="A44" s="59" t="s">
        <v>1194</v>
      </c>
      <c r="B44" s="280"/>
      <c r="C44" s="14" t="s">
        <v>956</v>
      </c>
      <c r="D44" s="85">
        <v>3</v>
      </c>
      <c r="E44" s="16"/>
      <c r="F44" s="16" t="s">
        <v>439</v>
      </c>
      <c r="G44" s="16" t="s">
        <v>439</v>
      </c>
      <c r="H44" s="16" t="s">
        <v>439</v>
      </c>
      <c r="I44" s="79"/>
    </row>
    <row r="45" spans="1:9" s="12" customFormat="1" x14ac:dyDescent="0.3">
      <c r="A45" s="59" t="s">
        <v>1195</v>
      </c>
      <c r="B45" s="280"/>
      <c r="C45" s="14" t="s">
        <v>955</v>
      </c>
      <c r="D45" s="85">
        <v>3</v>
      </c>
      <c r="E45" s="16"/>
      <c r="F45" s="16"/>
      <c r="G45" s="16"/>
      <c r="H45" s="16" t="s">
        <v>50</v>
      </c>
      <c r="I45" s="79"/>
    </row>
    <row r="46" spans="1:9" s="12" customFormat="1" x14ac:dyDescent="0.3">
      <c r="A46" s="59" t="s">
        <v>1196</v>
      </c>
      <c r="B46" s="280"/>
      <c r="C46" s="14" t="s">
        <v>957</v>
      </c>
      <c r="D46" s="85">
        <v>3</v>
      </c>
      <c r="E46" s="16"/>
      <c r="F46" s="16"/>
      <c r="G46" s="16" t="s">
        <v>439</v>
      </c>
      <c r="H46" s="16" t="s">
        <v>439</v>
      </c>
      <c r="I46" s="79"/>
    </row>
    <row r="47" spans="1:9" s="12" customFormat="1" x14ac:dyDescent="0.3">
      <c r="A47" s="59" t="s">
        <v>1197</v>
      </c>
      <c r="B47" s="280"/>
      <c r="C47" s="14" t="s">
        <v>952</v>
      </c>
      <c r="D47" s="85">
        <v>3</v>
      </c>
      <c r="E47" s="16"/>
      <c r="F47" s="16"/>
      <c r="G47" s="16" t="s">
        <v>439</v>
      </c>
      <c r="H47" s="16" t="s">
        <v>439</v>
      </c>
      <c r="I47" s="79"/>
    </row>
    <row r="48" spans="1:9" s="12" customFormat="1" x14ac:dyDescent="0.3">
      <c r="A48" s="59" t="s">
        <v>1198</v>
      </c>
      <c r="B48" s="280"/>
      <c r="C48" s="14" t="s">
        <v>953</v>
      </c>
      <c r="D48" s="85">
        <v>3</v>
      </c>
      <c r="E48" s="16"/>
      <c r="F48" s="16"/>
      <c r="G48" s="16" t="s">
        <v>439</v>
      </c>
      <c r="H48" s="16" t="s">
        <v>439</v>
      </c>
      <c r="I48" s="79"/>
    </row>
    <row r="49" spans="1:9" s="12" customFormat="1" x14ac:dyDescent="0.3">
      <c r="A49" s="59" t="s">
        <v>1199</v>
      </c>
      <c r="B49" s="280"/>
      <c r="C49" s="14" t="s">
        <v>950</v>
      </c>
      <c r="D49" s="85">
        <v>3</v>
      </c>
      <c r="E49" s="16"/>
      <c r="F49" s="16"/>
      <c r="G49" s="16" t="s">
        <v>439</v>
      </c>
      <c r="H49" s="16" t="s">
        <v>439</v>
      </c>
      <c r="I49" s="79"/>
    </row>
    <row r="50" spans="1:9" s="12" customFormat="1" x14ac:dyDescent="0.3">
      <c r="A50" s="59" t="s">
        <v>1200</v>
      </c>
      <c r="B50" s="280"/>
      <c r="C50" s="14" t="s">
        <v>954</v>
      </c>
      <c r="D50" s="85">
        <v>1</v>
      </c>
      <c r="E50" s="16"/>
      <c r="F50" s="16"/>
      <c r="G50" s="16"/>
      <c r="H50" s="16" t="s">
        <v>50</v>
      </c>
      <c r="I50" s="79"/>
    </row>
    <row r="51" spans="1:9" s="12" customFormat="1" x14ac:dyDescent="0.3">
      <c r="A51" s="59" t="s">
        <v>1201</v>
      </c>
      <c r="B51" s="280"/>
      <c r="C51" s="53" t="s">
        <v>951</v>
      </c>
      <c r="D51" s="85">
        <v>3</v>
      </c>
      <c r="E51" s="16"/>
      <c r="F51" s="16" t="s">
        <v>50</v>
      </c>
      <c r="G51" s="16" t="s">
        <v>50</v>
      </c>
      <c r="H51" s="16" t="s">
        <v>50</v>
      </c>
      <c r="I51" s="79"/>
    </row>
    <row r="52" spans="1:9" s="12" customFormat="1" x14ac:dyDescent="0.3">
      <c r="A52" s="86">
        <v>10.29</v>
      </c>
      <c r="B52" s="59" t="s">
        <v>958</v>
      </c>
      <c r="C52" s="87"/>
      <c r="D52" s="85">
        <v>3</v>
      </c>
      <c r="E52" s="16"/>
      <c r="F52" s="16"/>
      <c r="G52" s="16" t="s">
        <v>50</v>
      </c>
      <c r="H52" s="16" t="s">
        <v>50</v>
      </c>
      <c r="I52" s="79"/>
    </row>
    <row r="53" spans="1:9" s="12" customFormat="1" x14ac:dyDescent="0.3">
      <c r="A53" s="23">
        <v>10.3</v>
      </c>
      <c r="B53" s="36" t="s">
        <v>949</v>
      </c>
      <c r="C53" s="55"/>
      <c r="D53" s="85">
        <v>1</v>
      </c>
      <c r="E53" s="16"/>
      <c r="F53" s="16"/>
      <c r="G53" s="16"/>
      <c r="H53" s="16" t="s">
        <v>50</v>
      </c>
      <c r="I53" s="79"/>
    </row>
    <row r="54" spans="1:9" s="12" customFormat="1" x14ac:dyDescent="0.3">
      <c r="A54" s="14">
        <v>10.31</v>
      </c>
      <c r="B54" s="14" t="s">
        <v>1040</v>
      </c>
      <c r="C54" s="14"/>
      <c r="D54" s="85">
        <v>3</v>
      </c>
      <c r="E54" s="16"/>
      <c r="F54" s="16"/>
      <c r="G54" s="16" t="s">
        <v>439</v>
      </c>
      <c r="H54" s="16" t="s">
        <v>439</v>
      </c>
      <c r="I54" s="79"/>
    </row>
    <row r="55" spans="1:9" s="12" customFormat="1" x14ac:dyDescent="0.3">
      <c r="A55" s="14">
        <v>10.32</v>
      </c>
      <c r="B55" s="278" t="s">
        <v>435</v>
      </c>
      <c r="C55" s="14" t="s">
        <v>436</v>
      </c>
      <c r="D55" s="85">
        <v>3</v>
      </c>
      <c r="E55" s="55"/>
      <c r="F55" s="55"/>
      <c r="G55" s="16" t="s">
        <v>439</v>
      </c>
      <c r="H55" s="16"/>
      <c r="I55" s="277"/>
    </row>
    <row r="56" spans="1:9" s="12" customFormat="1" x14ac:dyDescent="0.3">
      <c r="A56" s="14">
        <v>10.33</v>
      </c>
      <c r="B56" s="278"/>
      <c r="C56" s="14" t="s">
        <v>437</v>
      </c>
      <c r="D56" s="15">
        <v>3</v>
      </c>
      <c r="E56" s="16"/>
      <c r="F56" s="16"/>
      <c r="G56" s="16"/>
      <c r="H56" s="16" t="s">
        <v>439</v>
      </c>
      <c r="I56" s="277"/>
    </row>
    <row r="57" spans="1:9" s="12" customFormat="1" x14ac:dyDescent="0.3">
      <c r="A57" s="23">
        <v>10.34</v>
      </c>
      <c r="B57" s="14" t="s">
        <v>438</v>
      </c>
      <c r="C57" s="14"/>
      <c r="D57" s="15">
        <v>3</v>
      </c>
      <c r="E57" s="16"/>
      <c r="F57" s="16"/>
      <c r="G57" s="16"/>
      <c r="H57" s="16" t="s">
        <v>439</v>
      </c>
      <c r="I57" s="79"/>
    </row>
    <row r="58" spans="1:9" x14ac:dyDescent="0.3">
      <c r="C58" s="12" t="s">
        <v>440</v>
      </c>
      <c r="E58" s="204">
        <v>93</v>
      </c>
      <c r="F58" s="204">
        <v>112</v>
      </c>
      <c r="G58" s="204">
        <v>166</v>
      </c>
      <c r="H58" s="204">
        <v>195</v>
      </c>
      <c r="I58" s="203">
        <f>SUM(I3:I57)</f>
        <v>0</v>
      </c>
    </row>
    <row r="72" spans="4:4" x14ac:dyDescent="0.3">
      <c r="D72" s="12"/>
    </row>
  </sheetData>
  <sheetProtection selectLockedCells="1" selectUnlockedCells="1"/>
  <mergeCells count="18">
    <mergeCell ref="A2:I2"/>
    <mergeCell ref="B23:B26"/>
    <mergeCell ref="I18:I19"/>
    <mergeCell ref="A11:A12"/>
    <mergeCell ref="B8:B10"/>
    <mergeCell ref="B11:B12"/>
    <mergeCell ref="I55:I56"/>
    <mergeCell ref="B55:B56"/>
    <mergeCell ref="B43:B51"/>
    <mergeCell ref="I3:I5"/>
    <mergeCell ref="I28:I29"/>
    <mergeCell ref="B3:B5"/>
    <mergeCell ref="I8:I10"/>
    <mergeCell ref="I11:I12"/>
    <mergeCell ref="B28:B29"/>
    <mergeCell ref="B36:B38"/>
    <mergeCell ref="B18:B19"/>
    <mergeCell ref="I23:I26"/>
  </mergeCells>
  <pageMargins left="0.7" right="0.7" top="0.75" bottom="0.75" header="0.3" footer="0.3"/>
  <pageSetup paperSize="9" scale="6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16"/>
  <sheetViews>
    <sheetView zoomScale="130" zoomScaleNormal="130" workbookViewId="0">
      <selection activeCell="A4" sqref="A4:H8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9" ht="20.399999999999999" x14ac:dyDescent="0.3">
      <c r="A1" s="70" t="s">
        <v>39</v>
      </c>
      <c r="B1" s="70" t="s">
        <v>40</v>
      </c>
      <c r="C1" s="70" t="s">
        <v>41</v>
      </c>
      <c r="D1" s="71" t="s">
        <v>42</v>
      </c>
      <c r="E1" s="70" t="s">
        <v>6</v>
      </c>
      <c r="F1" s="70" t="s">
        <v>7</v>
      </c>
      <c r="G1" s="70" t="s">
        <v>8</v>
      </c>
      <c r="H1" s="70" t="s">
        <v>9</v>
      </c>
      <c r="I1" s="72" t="s">
        <v>1324</v>
      </c>
    </row>
    <row r="2" spans="1:9" ht="15" customHeight="1" x14ac:dyDescent="0.3">
      <c r="A2" s="287" t="s">
        <v>441</v>
      </c>
      <c r="B2" s="288"/>
      <c r="C2" s="288"/>
      <c r="D2" s="288"/>
      <c r="E2" s="288"/>
      <c r="F2" s="288"/>
      <c r="G2" s="288"/>
      <c r="H2" s="288"/>
      <c r="I2" s="289"/>
    </row>
    <row r="3" spans="1:9" x14ac:dyDescent="0.3">
      <c r="A3" s="73">
        <v>11.1</v>
      </c>
      <c r="B3" s="59" t="s">
        <v>1331</v>
      </c>
      <c r="C3" s="74"/>
      <c r="D3" s="75">
        <v>9</v>
      </c>
      <c r="E3" s="76" t="s">
        <v>1291</v>
      </c>
      <c r="F3" s="76" t="s">
        <v>1291</v>
      </c>
      <c r="G3" s="76" t="s">
        <v>1291</v>
      </c>
      <c r="H3" s="76" t="s">
        <v>1291</v>
      </c>
      <c r="I3" s="77"/>
    </row>
    <row r="4" spans="1:9" ht="20.399999999999999" x14ac:dyDescent="0.3">
      <c r="A4" s="331">
        <v>11.2</v>
      </c>
      <c r="B4" s="326" t="s">
        <v>442</v>
      </c>
      <c r="C4" s="326"/>
      <c r="D4" s="328">
        <v>5</v>
      </c>
      <c r="E4" s="329" t="s">
        <v>1291</v>
      </c>
      <c r="F4" s="329" t="s">
        <v>1291</v>
      </c>
      <c r="G4" s="329" t="s">
        <v>1291</v>
      </c>
      <c r="H4" s="329" t="s">
        <v>1291</v>
      </c>
      <c r="I4" s="77"/>
    </row>
    <row r="5" spans="1:9" x14ac:dyDescent="0.3">
      <c r="A5" s="331">
        <v>11.3</v>
      </c>
      <c r="B5" s="326" t="s">
        <v>443</v>
      </c>
      <c r="C5" s="326"/>
      <c r="D5" s="328">
        <v>5</v>
      </c>
      <c r="E5" s="329" t="s">
        <v>50</v>
      </c>
      <c r="F5" s="329" t="s">
        <v>50</v>
      </c>
      <c r="G5" s="329" t="s">
        <v>50</v>
      </c>
      <c r="H5" s="329" t="s">
        <v>50</v>
      </c>
      <c r="I5" s="77"/>
    </row>
    <row r="6" spans="1:9" x14ac:dyDescent="0.3">
      <c r="A6" s="332">
        <v>11.4</v>
      </c>
      <c r="B6" s="326" t="s">
        <v>444</v>
      </c>
      <c r="C6" s="326"/>
      <c r="D6" s="328">
        <v>5</v>
      </c>
      <c r="E6" s="329" t="s">
        <v>1291</v>
      </c>
      <c r="F6" s="329" t="s">
        <v>1291</v>
      </c>
      <c r="G6" s="329" t="s">
        <v>1291</v>
      </c>
      <c r="H6" s="329" t="s">
        <v>1291</v>
      </c>
      <c r="I6" s="77"/>
    </row>
    <row r="7" spans="1:9" x14ac:dyDescent="0.3">
      <c r="A7" s="325">
        <v>11.5</v>
      </c>
      <c r="B7" s="333" t="s">
        <v>445</v>
      </c>
      <c r="C7" s="333"/>
      <c r="D7" s="334">
        <v>5</v>
      </c>
      <c r="E7" s="335" t="s">
        <v>1291</v>
      </c>
      <c r="F7" s="335" t="s">
        <v>1291</v>
      </c>
      <c r="G7" s="335" t="s">
        <v>1291</v>
      </c>
      <c r="H7" s="335" t="s">
        <v>1291</v>
      </c>
      <c r="I7" s="39"/>
    </row>
    <row r="8" spans="1:9" x14ac:dyDescent="0.3">
      <c r="A8" s="325">
        <v>11.6</v>
      </c>
      <c r="B8" s="319" t="s">
        <v>446</v>
      </c>
      <c r="C8" s="319"/>
      <c r="D8" s="320">
        <v>5</v>
      </c>
      <c r="E8" s="321" t="s">
        <v>50</v>
      </c>
      <c r="F8" s="321" t="s">
        <v>50</v>
      </c>
      <c r="G8" s="321" t="s">
        <v>50</v>
      </c>
      <c r="H8" s="321" t="s">
        <v>50</v>
      </c>
      <c r="I8" s="17"/>
    </row>
    <row r="9" spans="1:9" x14ac:dyDescent="0.3">
      <c r="C9" s="12" t="s">
        <v>440</v>
      </c>
      <c r="E9" s="201">
        <v>34</v>
      </c>
      <c r="F9" s="201">
        <v>34</v>
      </c>
      <c r="G9" s="201">
        <v>34</v>
      </c>
      <c r="H9" s="201">
        <v>34</v>
      </c>
      <c r="I9" s="203">
        <f>SUM(I3:I8)</f>
        <v>0</v>
      </c>
    </row>
    <row r="13" spans="1:9" ht="16.5" customHeight="1" x14ac:dyDescent="0.3">
      <c r="B13" s="286"/>
      <c r="C13" s="286"/>
    </row>
    <row r="14" spans="1:9" x14ac:dyDescent="0.3">
      <c r="B14" s="285"/>
      <c r="C14" s="285"/>
    </row>
    <row r="16" spans="1:9" x14ac:dyDescent="0.3">
      <c r="D16" s="30"/>
    </row>
  </sheetData>
  <sheetProtection selectLockedCells="1" selectUnlockedCells="1"/>
  <mergeCells count="3">
    <mergeCell ref="B14:C14"/>
    <mergeCell ref="B13:C13"/>
    <mergeCell ref="A2:I2"/>
  </mergeCells>
  <pageMargins left="0.25" right="0.25" top="0.75" bottom="0.75" header="0.3" footer="0.3"/>
  <pageSetup paperSize="9" scale="7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V98"/>
  <sheetViews>
    <sheetView topLeftCell="A92" zoomScale="130" zoomScaleNormal="130" workbookViewId="0">
      <selection activeCell="A93" sqref="A93:H93"/>
    </sheetView>
  </sheetViews>
  <sheetFormatPr defaultColWidth="9" defaultRowHeight="14.4" x14ac:dyDescent="0.3"/>
  <cols>
    <col min="1" max="1" width="5.3984375" style="12" bestFit="1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6" ht="20.399999999999999" x14ac:dyDescent="0.3">
      <c r="A1" s="9" t="s">
        <v>447</v>
      </c>
      <c r="B1" s="9" t="s">
        <v>448</v>
      </c>
      <c r="C1" s="9" t="s">
        <v>449</v>
      </c>
      <c r="D1" s="10" t="s">
        <v>450</v>
      </c>
      <c r="E1" s="9" t="s">
        <v>451</v>
      </c>
      <c r="F1" s="9" t="s">
        <v>452</v>
      </c>
      <c r="G1" s="9" t="s">
        <v>453</v>
      </c>
      <c r="H1" s="9" t="s">
        <v>454</v>
      </c>
      <c r="I1" s="40" t="s">
        <v>1324</v>
      </c>
    </row>
    <row r="2" spans="1:256" x14ac:dyDescent="0.3">
      <c r="A2" s="248" t="s">
        <v>455</v>
      </c>
      <c r="B2" s="249"/>
      <c r="C2" s="249"/>
      <c r="D2" s="249"/>
      <c r="E2" s="249"/>
      <c r="F2" s="249"/>
      <c r="G2" s="249"/>
      <c r="H2" s="249"/>
      <c r="I2" s="250"/>
    </row>
    <row r="3" spans="1:256" x14ac:dyDescent="0.3">
      <c r="A3" s="14">
        <v>12.1</v>
      </c>
      <c r="B3" s="14" t="s">
        <v>456</v>
      </c>
      <c r="C3" s="14"/>
      <c r="D3" s="15">
        <v>5</v>
      </c>
      <c r="E3" s="16" t="s">
        <v>521</v>
      </c>
      <c r="F3" s="16" t="s">
        <v>521</v>
      </c>
      <c r="G3" s="16" t="s">
        <v>521</v>
      </c>
      <c r="H3" s="16" t="s">
        <v>521</v>
      </c>
      <c r="I3" s="29"/>
    </row>
    <row r="4" spans="1:256" ht="20.399999999999999" x14ac:dyDescent="0.3">
      <c r="A4" s="14">
        <v>12.2</v>
      </c>
      <c r="B4" s="14" t="s">
        <v>457</v>
      </c>
      <c r="C4" s="14"/>
      <c r="D4" s="15">
        <v>7</v>
      </c>
      <c r="E4" s="16"/>
      <c r="F4" s="16"/>
      <c r="G4" s="16"/>
      <c r="H4" s="16" t="s">
        <v>521</v>
      </c>
      <c r="I4" s="29"/>
    </row>
    <row r="5" spans="1:256" ht="20.399999999999999" x14ac:dyDescent="0.3">
      <c r="A5" s="14" t="s">
        <v>458</v>
      </c>
      <c r="B5" s="270" t="s">
        <v>459</v>
      </c>
      <c r="C5" s="14" t="s">
        <v>460</v>
      </c>
      <c r="D5" s="15">
        <v>5</v>
      </c>
      <c r="E5" s="16"/>
      <c r="F5" s="16" t="s">
        <v>521</v>
      </c>
      <c r="G5" s="16" t="s">
        <v>521</v>
      </c>
      <c r="H5" s="16"/>
      <c r="I5" s="261"/>
    </row>
    <row r="6" spans="1:256" ht="20.399999999999999" x14ac:dyDescent="0.3">
      <c r="A6" s="14" t="s">
        <v>461</v>
      </c>
      <c r="B6" s="270"/>
      <c r="C6" s="14" t="s">
        <v>462</v>
      </c>
      <c r="D6" s="15">
        <v>5</v>
      </c>
      <c r="E6" s="16"/>
      <c r="F6" s="16"/>
      <c r="G6" s="16"/>
      <c r="H6" s="16" t="s">
        <v>521</v>
      </c>
      <c r="I6" s="261"/>
    </row>
    <row r="7" spans="1:256" x14ac:dyDescent="0.3">
      <c r="A7" s="14">
        <v>12.4</v>
      </c>
      <c r="B7" s="14" t="s">
        <v>463</v>
      </c>
      <c r="C7" s="55"/>
      <c r="D7" s="15">
        <v>5</v>
      </c>
      <c r="E7" s="16"/>
      <c r="F7" s="16"/>
      <c r="G7" s="16"/>
      <c r="H7" s="16" t="s">
        <v>521</v>
      </c>
      <c r="I7" s="29"/>
    </row>
    <row r="8" spans="1:256" s="64" customFormat="1" x14ac:dyDescent="0.3">
      <c r="A8" s="61" t="s">
        <v>1202</v>
      </c>
      <c r="B8" s="264" t="s">
        <v>1056</v>
      </c>
      <c r="C8" s="61" t="s">
        <v>1057</v>
      </c>
      <c r="D8" s="62">
        <v>5</v>
      </c>
      <c r="E8" s="63" t="s">
        <v>50</v>
      </c>
      <c r="F8" s="63" t="s">
        <v>50</v>
      </c>
      <c r="G8" s="63"/>
      <c r="H8" s="63"/>
      <c r="I8" s="294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s="64" customFormat="1" x14ac:dyDescent="0.3">
      <c r="A9" s="61" t="s">
        <v>1203</v>
      </c>
      <c r="B9" s="266"/>
      <c r="C9" s="61" t="s">
        <v>1058</v>
      </c>
      <c r="D9" s="62">
        <v>7</v>
      </c>
      <c r="E9" s="63"/>
      <c r="F9" s="63"/>
      <c r="G9" s="63" t="s">
        <v>50</v>
      </c>
      <c r="H9" s="63" t="s">
        <v>50</v>
      </c>
      <c r="I9" s="295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</row>
    <row r="10" spans="1:256" s="64" customFormat="1" x14ac:dyDescent="0.3">
      <c r="A10" s="61" t="s">
        <v>465</v>
      </c>
      <c r="B10" s="264" t="s">
        <v>1055</v>
      </c>
      <c r="C10" s="65" t="s">
        <v>1079</v>
      </c>
      <c r="D10" s="62">
        <v>3</v>
      </c>
      <c r="E10" s="63" t="s">
        <v>50</v>
      </c>
      <c r="F10" s="63" t="s">
        <v>50</v>
      </c>
      <c r="G10" s="63" t="s">
        <v>50</v>
      </c>
      <c r="H10" s="63" t="s">
        <v>50</v>
      </c>
      <c r="I10" s="66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</row>
    <row r="11" spans="1:256" s="64" customFormat="1" x14ac:dyDescent="0.3">
      <c r="A11" s="61" t="s">
        <v>468</v>
      </c>
      <c r="B11" s="265"/>
      <c r="C11" s="65" t="s">
        <v>1080</v>
      </c>
      <c r="D11" s="62">
        <v>5</v>
      </c>
      <c r="E11" s="63"/>
      <c r="F11" s="63"/>
      <c r="G11" s="63" t="s">
        <v>50</v>
      </c>
      <c r="H11" s="63" t="s">
        <v>50</v>
      </c>
      <c r="I11" s="66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</row>
    <row r="12" spans="1:256" s="64" customFormat="1" ht="31.8" x14ac:dyDescent="0.3">
      <c r="A12" s="61" t="s">
        <v>470</v>
      </c>
      <c r="B12" s="265"/>
      <c r="C12" s="65" t="s">
        <v>1081</v>
      </c>
      <c r="D12" s="62">
        <v>5</v>
      </c>
      <c r="E12" s="63" t="s">
        <v>50</v>
      </c>
      <c r="F12" s="63"/>
      <c r="G12" s="63"/>
      <c r="H12" s="63"/>
      <c r="I12" s="66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</row>
    <row r="13" spans="1:256" s="64" customFormat="1" ht="31.8" x14ac:dyDescent="0.3">
      <c r="A13" s="61" t="s">
        <v>1204</v>
      </c>
      <c r="B13" s="265"/>
      <c r="C13" s="65" t="s">
        <v>1082</v>
      </c>
      <c r="D13" s="62">
        <v>5</v>
      </c>
      <c r="E13" s="63"/>
      <c r="F13" s="63" t="s">
        <v>50</v>
      </c>
      <c r="G13" s="63"/>
      <c r="H13" s="63"/>
      <c r="I13" s="66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</row>
    <row r="14" spans="1:256" s="64" customFormat="1" ht="31.8" x14ac:dyDescent="0.3">
      <c r="A14" s="61" t="s">
        <v>1205</v>
      </c>
      <c r="B14" s="265"/>
      <c r="C14" s="65" t="s">
        <v>1083</v>
      </c>
      <c r="D14" s="62">
        <v>5</v>
      </c>
      <c r="E14" s="63"/>
      <c r="F14" s="63"/>
      <c r="G14" s="63" t="s">
        <v>50</v>
      </c>
      <c r="H14" s="63"/>
      <c r="I14" s="66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</row>
    <row r="15" spans="1:256" s="64" customFormat="1" ht="31.8" x14ac:dyDescent="0.3">
      <c r="A15" s="61" t="s">
        <v>1206</v>
      </c>
      <c r="B15" s="265"/>
      <c r="C15" s="65" t="s">
        <v>1084</v>
      </c>
      <c r="D15" s="62">
        <v>5</v>
      </c>
      <c r="E15" s="63"/>
      <c r="F15" s="63"/>
      <c r="G15" s="63"/>
      <c r="H15" s="63" t="s">
        <v>50</v>
      </c>
      <c r="I15" s="66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</row>
    <row r="16" spans="1:256" s="64" customFormat="1" x14ac:dyDescent="0.3">
      <c r="A16" s="61" t="s">
        <v>1207</v>
      </c>
      <c r="B16" s="265"/>
      <c r="C16" s="65" t="s">
        <v>1085</v>
      </c>
      <c r="D16" s="62">
        <v>5</v>
      </c>
      <c r="E16" s="63"/>
      <c r="F16" s="63" t="s">
        <v>50</v>
      </c>
      <c r="G16" s="63" t="s">
        <v>50</v>
      </c>
      <c r="H16" s="63" t="s">
        <v>50</v>
      </c>
      <c r="I16" s="66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</row>
    <row r="17" spans="1:256" s="64" customFormat="1" ht="31.8" x14ac:dyDescent="0.3">
      <c r="A17" s="61" t="s">
        <v>1208</v>
      </c>
      <c r="B17" s="265"/>
      <c r="C17" s="65" t="s">
        <v>1086</v>
      </c>
      <c r="D17" s="62">
        <v>5</v>
      </c>
      <c r="E17" s="63"/>
      <c r="F17" s="63" t="s">
        <v>50</v>
      </c>
      <c r="G17" s="63"/>
      <c r="H17" s="63"/>
      <c r="I17" s="66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</row>
    <row r="18" spans="1:256" s="64" customFormat="1" ht="31.8" x14ac:dyDescent="0.3">
      <c r="A18" s="61" t="s">
        <v>1209</v>
      </c>
      <c r="B18" s="265"/>
      <c r="C18" s="65" t="s">
        <v>1087</v>
      </c>
      <c r="D18" s="62">
        <v>5</v>
      </c>
      <c r="E18" s="63"/>
      <c r="F18" s="63"/>
      <c r="G18" s="63" t="s">
        <v>50</v>
      </c>
      <c r="H18" s="63"/>
      <c r="I18" s="66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</row>
    <row r="19" spans="1:256" s="64" customFormat="1" ht="31.8" x14ac:dyDescent="0.3">
      <c r="A19" s="61" t="s">
        <v>1210</v>
      </c>
      <c r="B19" s="265"/>
      <c r="C19" s="65" t="s">
        <v>1088</v>
      </c>
      <c r="D19" s="62">
        <v>5</v>
      </c>
      <c r="E19" s="63"/>
      <c r="F19" s="63"/>
      <c r="G19" s="63"/>
      <c r="H19" s="63" t="s">
        <v>50</v>
      </c>
      <c r="I19" s="6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64" customFormat="1" ht="21.6" x14ac:dyDescent="0.3">
      <c r="A20" s="61" t="s">
        <v>1211</v>
      </c>
      <c r="B20" s="265"/>
      <c r="C20" s="65" t="s">
        <v>1089</v>
      </c>
      <c r="D20" s="62">
        <v>5</v>
      </c>
      <c r="E20" s="63" t="s">
        <v>50</v>
      </c>
      <c r="F20" s="63"/>
      <c r="G20" s="63"/>
      <c r="H20" s="63"/>
      <c r="I20" s="6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64" customFormat="1" ht="21.6" x14ac:dyDescent="0.3">
      <c r="A21" s="61" t="s">
        <v>1212</v>
      </c>
      <c r="B21" s="265"/>
      <c r="C21" s="65" t="s">
        <v>1090</v>
      </c>
      <c r="D21" s="62">
        <v>5</v>
      </c>
      <c r="E21" s="63"/>
      <c r="F21" s="63" t="s">
        <v>50</v>
      </c>
      <c r="G21" s="63"/>
      <c r="H21" s="63"/>
      <c r="I21" s="6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64" customFormat="1" ht="21.6" x14ac:dyDescent="0.3">
      <c r="A22" s="61" t="s">
        <v>1213</v>
      </c>
      <c r="B22" s="265"/>
      <c r="C22" s="65" t="s">
        <v>1091</v>
      </c>
      <c r="D22" s="62">
        <v>5</v>
      </c>
      <c r="E22" s="63"/>
      <c r="F22" s="63"/>
      <c r="G22" s="63" t="s">
        <v>50</v>
      </c>
      <c r="H22" s="63"/>
      <c r="I22" s="6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64" customFormat="1" ht="21.6" x14ac:dyDescent="0.3">
      <c r="A23" s="61" t="s">
        <v>1214</v>
      </c>
      <c r="B23" s="265"/>
      <c r="C23" s="65" t="s">
        <v>1092</v>
      </c>
      <c r="D23" s="62">
        <v>5</v>
      </c>
      <c r="E23" s="63"/>
      <c r="F23" s="63"/>
      <c r="G23" s="63"/>
      <c r="H23" s="63" t="s">
        <v>50</v>
      </c>
      <c r="I23" s="66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64" customFormat="1" ht="21.6" x14ac:dyDescent="0.3">
      <c r="A24" s="61" t="s">
        <v>1215</v>
      </c>
      <c r="B24" s="265"/>
      <c r="C24" s="65" t="s">
        <v>1093</v>
      </c>
      <c r="D24" s="62">
        <v>5</v>
      </c>
      <c r="E24" s="63" t="s">
        <v>50</v>
      </c>
      <c r="F24" s="63"/>
      <c r="G24" s="63"/>
      <c r="H24" s="63"/>
      <c r="I24" s="66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s="64" customFormat="1" ht="21.6" x14ac:dyDescent="0.3">
      <c r="A25" s="61" t="s">
        <v>1216</v>
      </c>
      <c r="B25" s="265"/>
      <c r="C25" s="65" t="s">
        <v>1094</v>
      </c>
      <c r="D25" s="62">
        <v>5</v>
      </c>
      <c r="E25" s="63"/>
      <c r="F25" s="63" t="s">
        <v>50</v>
      </c>
      <c r="G25" s="63"/>
      <c r="H25" s="63"/>
      <c r="I25" s="66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</row>
    <row r="26" spans="1:256" s="64" customFormat="1" ht="21.6" x14ac:dyDescent="0.3">
      <c r="A26" s="61" t="s">
        <v>1217</v>
      </c>
      <c r="B26" s="265"/>
      <c r="C26" s="65" t="s">
        <v>1096</v>
      </c>
      <c r="D26" s="62">
        <v>5</v>
      </c>
      <c r="E26" s="63"/>
      <c r="F26" s="63"/>
      <c r="G26" s="63" t="s">
        <v>50</v>
      </c>
      <c r="H26" s="63"/>
      <c r="I26" s="66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</row>
    <row r="27" spans="1:256" s="64" customFormat="1" ht="21.6" x14ac:dyDescent="0.3">
      <c r="A27" s="61" t="s">
        <v>1218</v>
      </c>
      <c r="B27" s="265"/>
      <c r="C27" s="65" t="s">
        <v>1095</v>
      </c>
      <c r="D27" s="62">
        <v>5</v>
      </c>
      <c r="E27" s="63"/>
      <c r="F27" s="63"/>
      <c r="G27" s="63"/>
      <c r="H27" s="63" t="s">
        <v>50</v>
      </c>
      <c r="I27" s="66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</row>
    <row r="28" spans="1:256" s="64" customFormat="1" ht="21.6" x14ac:dyDescent="0.3">
      <c r="A28" s="61" t="s">
        <v>1219</v>
      </c>
      <c r="B28" s="265"/>
      <c r="C28" s="65" t="s">
        <v>1097</v>
      </c>
      <c r="D28" s="62">
        <v>5</v>
      </c>
      <c r="E28" s="63"/>
      <c r="F28" s="63"/>
      <c r="G28" s="63" t="s">
        <v>50</v>
      </c>
      <c r="H28" s="63"/>
      <c r="I28" s="66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</row>
    <row r="29" spans="1:256" s="64" customFormat="1" ht="21.6" x14ac:dyDescent="0.3">
      <c r="A29" s="61" t="s">
        <v>1220</v>
      </c>
      <c r="B29" s="265"/>
      <c r="C29" s="65" t="s">
        <v>1098</v>
      </c>
      <c r="D29" s="62">
        <v>5</v>
      </c>
      <c r="E29" s="63"/>
      <c r="F29" s="63"/>
      <c r="G29" s="63"/>
      <c r="H29" s="63" t="s">
        <v>50</v>
      </c>
      <c r="I29" s="66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</row>
    <row r="30" spans="1:256" s="64" customFormat="1" x14ac:dyDescent="0.3">
      <c r="A30" s="61" t="s">
        <v>1221</v>
      </c>
      <c r="B30" s="265"/>
      <c r="C30" s="65" t="s">
        <v>1101</v>
      </c>
      <c r="D30" s="62">
        <v>5</v>
      </c>
      <c r="E30" s="63" t="s">
        <v>50</v>
      </c>
      <c r="F30" s="63"/>
      <c r="G30" s="63"/>
      <c r="H30" s="63"/>
      <c r="I30" s="66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</row>
    <row r="31" spans="1:256" s="64" customFormat="1" x14ac:dyDescent="0.3">
      <c r="A31" s="61" t="s">
        <v>1222</v>
      </c>
      <c r="B31" s="265"/>
      <c r="C31" s="65" t="s">
        <v>1102</v>
      </c>
      <c r="D31" s="62">
        <v>5</v>
      </c>
      <c r="E31" s="63"/>
      <c r="F31" s="63" t="s">
        <v>50</v>
      </c>
      <c r="G31" s="63"/>
      <c r="H31" s="63"/>
      <c r="I31" s="6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  <row r="32" spans="1:256" s="64" customFormat="1" x14ac:dyDescent="0.3">
      <c r="A32" s="61" t="s">
        <v>1223</v>
      </c>
      <c r="B32" s="265"/>
      <c r="C32" s="65" t="s">
        <v>1099</v>
      </c>
      <c r="D32" s="62">
        <v>5</v>
      </c>
      <c r="E32" s="63"/>
      <c r="F32" s="63"/>
      <c r="G32" s="63" t="s">
        <v>50</v>
      </c>
      <c r="H32" s="63"/>
      <c r="I32" s="66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</row>
    <row r="33" spans="1:256" s="64" customFormat="1" x14ac:dyDescent="0.3">
      <c r="A33" s="61" t="s">
        <v>1224</v>
      </c>
      <c r="B33" s="265"/>
      <c r="C33" s="65" t="s">
        <v>1100</v>
      </c>
      <c r="D33" s="62">
        <v>5</v>
      </c>
      <c r="E33" s="63"/>
      <c r="F33" s="63"/>
      <c r="G33" s="63"/>
      <c r="H33" s="63" t="s">
        <v>50</v>
      </c>
      <c r="I33" s="66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</row>
    <row r="34" spans="1:256" s="64" customFormat="1" x14ac:dyDescent="0.3">
      <c r="A34" s="61" t="s">
        <v>1225</v>
      </c>
      <c r="B34" s="265"/>
      <c r="C34" s="65" t="s">
        <v>1103</v>
      </c>
      <c r="D34" s="62">
        <v>5</v>
      </c>
      <c r="E34" s="63"/>
      <c r="F34" s="63" t="s">
        <v>50</v>
      </c>
      <c r="G34" s="63" t="s">
        <v>50</v>
      </c>
      <c r="H34" s="63" t="s">
        <v>50</v>
      </c>
      <c r="I34" s="66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</row>
    <row r="35" spans="1:256" s="64" customFormat="1" x14ac:dyDescent="0.3">
      <c r="A35" s="61" t="s">
        <v>1226</v>
      </c>
      <c r="B35" s="265"/>
      <c r="C35" s="65" t="s">
        <v>1104</v>
      </c>
      <c r="D35" s="62">
        <v>5</v>
      </c>
      <c r="E35" s="63" t="s">
        <v>50</v>
      </c>
      <c r="F35" s="63"/>
      <c r="G35" s="63"/>
      <c r="H35" s="63"/>
      <c r="I35" s="66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</row>
    <row r="36" spans="1:256" s="64" customFormat="1" x14ac:dyDescent="0.3">
      <c r="A36" s="61" t="s">
        <v>1227</v>
      </c>
      <c r="B36" s="265"/>
      <c r="C36" s="65" t="s">
        <v>1105</v>
      </c>
      <c r="D36" s="62">
        <v>5</v>
      </c>
      <c r="E36" s="63"/>
      <c r="F36" s="63" t="s">
        <v>50</v>
      </c>
      <c r="G36" s="63"/>
      <c r="H36" s="63"/>
      <c r="I36" s="66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</row>
    <row r="37" spans="1:256" s="64" customFormat="1" x14ac:dyDescent="0.3">
      <c r="A37" s="61" t="s">
        <v>1228</v>
      </c>
      <c r="B37" s="265"/>
      <c r="C37" s="65" t="s">
        <v>1106</v>
      </c>
      <c r="D37" s="62">
        <v>5</v>
      </c>
      <c r="E37" s="63"/>
      <c r="F37" s="63"/>
      <c r="G37" s="63" t="s">
        <v>50</v>
      </c>
      <c r="H37" s="63"/>
      <c r="I37" s="66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</row>
    <row r="38" spans="1:256" s="64" customFormat="1" x14ac:dyDescent="0.3">
      <c r="A38" s="61" t="s">
        <v>1229</v>
      </c>
      <c r="B38" s="265"/>
      <c r="C38" s="65" t="s">
        <v>1107</v>
      </c>
      <c r="D38" s="62">
        <v>5</v>
      </c>
      <c r="E38" s="63"/>
      <c r="F38" s="63"/>
      <c r="G38" s="63"/>
      <c r="H38" s="63" t="s">
        <v>50</v>
      </c>
      <c r="I38" s="66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</row>
    <row r="39" spans="1:256" s="64" customFormat="1" x14ac:dyDescent="0.3">
      <c r="A39" s="61" t="s">
        <v>1230</v>
      </c>
      <c r="B39" s="265"/>
      <c r="C39" s="65" t="s">
        <v>1108</v>
      </c>
      <c r="D39" s="62">
        <v>5</v>
      </c>
      <c r="E39" s="63"/>
      <c r="F39" s="63"/>
      <c r="G39" s="63" t="s">
        <v>50</v>
      </c>
      <c r="H39" s="63" t="s">
        <v>50</v>
      </c>
      <c r="I39" s="66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pans="1:256" s="64" customFormat="1" x14ac:dyDescent="0.3">
      <c r="A40" s="61" t="s">
        <v>1231</v>
      </c>
      <c r="B40" s="265"/>
      <c r="C40" s="65" t="s">
        <v>1109</v>
      </c>
      <c r="D40" s="62">
        <v>5</v>
      </c>
      <c r="E40" s="63"/>
      <c r="F40" s="63" t="s">
        <v>50</v>
      </c>
      <c r="G40" s="63" t="s">
        <v>50</v>
      </c>
      <c r="H40" s="63" t="s">
        <v>50</v>
      </c>
      <c r="I40" s="66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</row>
    <row r="41" spans="1:256" s="64" customFormat="1" ht="21.6" x14ac:dyDescent="0.3">
      <c r="A41" s="61" t="s">
        <v>1232</v>
      </c>
      <c r="B41" s="265"/>
      <c r="C41" s="65" t="s">
        <v>1110</v>
      </c>
      <c r="D41" s="62">
        <v>5</v>
      </c>
      <c r="E41" s="63" t="s">
        <v>50</v>
      </c>
      <c r="F41" s="63"/>
      <c r="G41" s="63"/>
      <c r="H41" s="63"/>
      <c r="I41" s="66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</row>
    <row r="42" spans="1:256" s="64" customFormat="1" ht="21.6" x14ac:dyDescent="0.3">
      <c r="A42" s="61" t="s">
        <v>1233</v>
      </c>
      <c r="B42" s="265"/>
      <c r="C42" s="65" t="s">
        <v>1111</v>
      </c>
      <c r="D42" s="62">
        <v>5</v>
      </c>
      <c r="E42" s="63"/>
      <c r="F42" s="63" t="s">
        <v>50</v>
      </c>
      <c r="G42" s="63"/>
      <c r="H42" s="63"/>
      <c r="I42" s="66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s="64" customFormat="1" ht="21.6" x14ac:dyDescent="0.3">
      <c r="A43" s="61" t="s">
        <v>1234</v>
      </c>
      <c r="B43" s="265"/>
      <c r="C43" s="65" t="s">
        <v>1112</v>
      </c>
      <c r="D43" s="62">
        <v>5</v>
      </c>
      <c r="E43" s="63"/>
      <c r="F43" s="63"/>
      <c r="G43" s="63" t="s">
        <v>50</v>
      </c>
      <c r="H43" s="63"/>
      <c r="I43" s="66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s="64" customFormat="1" ht="21.6" x14ac:dyDescent="0.3">
      <c r="A44" s="61" t="s">
        <v>1235</v>
      </c>
      <c r="B44" s="265"/>
      <c r="C44" s="65" t="s">
        <v>1113</v>
      </c>
      <c r="D44" s="62">
        <v>5</v>
      </c>
      <c r="E44" s="63"/>
      <c r="F44" s="63"/>
      <c r="G44" s="63"/>
      <c r="H44" s="63" t="s">
        <v>50</v>
      </c>
      <c r="I44" s="66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64" customFormat="1" ht="31.8" x14ac:dyDescent="0.3">
      <c r="A45" s="61" t="s">
        <v>1236</v>
      </c>
      <c r="B45" s="265"/>
      <c r="C45" s="65" t="s">
        <v>1114</v>
      </c>
      <c r="D45" s="62">
        <v>5</v>
      </c>
      <c r="E45" s="63"/>
      <c r="F45" s="63"/>
      <c r="G45" s="63" t="s">
        <v>50</v>
      </c>
      <c r="H45" s="63" t="s">
        <v>50</v>
      </c>
      <c r="I45" s="66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</row>
    <row r="46" spans="1:256" s="64" customFormat="1" ht="21.6" x14ac:dyDescent="0.3">
      <c r="A46" s="61">
        <v>12.7</v>
      </c>
      <c r="B46" s="67" t="s">
        <v>1053</v>
      </c>
      <c r="C46" s="68" t="s">
        <v>1054</v>
      </c>
      <c r="D46" s="62">
        <v>5</v>
      </c>
      <c r="E46" s="63"/>
      <c r="F46" s="63"/>
      <c r="G46" s="63"/>
      <c r="H46" s="63" t="s">
        <v>50</v>
      </c>
      <c r="I46" s="66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ht="20.399999999999999" x14ac:dyDescent="0.3">
      <c r="A47" s="14">
        <v>12.8</v>
      </c>
      <c r="B47" s="36" t="s">
        <v>464</v>
      </c>
      <c r="C47" s="14"/>
      <c r="D47" s="15">
        <v>5</v>
      </c>
      <c r="E47" s="16"/>
      <c r="F47" s="16"/>
      <c r="G47" s="16" t="s">
        <v>521</v>
      </c>
      <c r="H47" s="16" t="s">
        <v>521</v>
      </c>
      <c r="I47" s="29"/>
    </row>
    <row r="48" spans="1:256" x14ac:dyDescent="0.3">
      <c r="A48" s="14" t="s">
        <v>1237</v>
      </c>
      <c r="B48" s="270" t="s">
        <v>466</v>
      </c>
      <c r="C48" s="53" t="s">
        <v>467</v>
      </c>
      <c r="D48" s="54">
        <v>3</v>
      </c>
      <c r="E48" s="16" t="s">
        <v>521</v>
      </c>
      <c r="F48" s="16"/>
      <c r="G48" s="16"/>
      <c r="H48" s="16"/>
      <c r="I48" s="261"/>
    </row>
    <row r="49" spans="1:9" ht="21.6" x14ac:dyDescent="0.3">
      <c r="A49" s="14" t="s">
        <v>1238</v>
      </c>
      <c r="B49" s="270"/>
      <c r="C49" s="53" t="s">
        <v>469</v>
      </c>
      <c r="D49" s="54">
        <v>5</v>
      </c>
      <c r="E49" s="16"/>
      <c r="F49" s="16" t="s">
        <v>521</v>
      </c>
      <c r="G49" s="16" t="s">
        <v>521</v>
      </c>
      <c r="H49" s="16"/>
      <c r="I49" s="261"/>
    </row>
    <row r="50" spans="1:9" ht="62.4" x14ac:dyDescent="0.3">
      <c r="A50" s="14" t="s">
        <v>1239</v>
      </c>
      <c r="B50" s="270"/>
      <c r="C50" s="53" t="s">
        <v>471</v>
      </c>
      <c r="D50" s="54">
        <v>7</v>
      </c>
      <c r="E50" s="16"/>
      <c r="F50" s="16"/>
      <c r="G50" s="16"/>
      <c r="H50" s="16" t="s">
        <v>521</v>
      </c>
      <c r="I50" s="261"/>
    </row>
    <row r="51" spans="1:9" x14ac:dyDescent="0.3">
      <c r="A51" s="23">
        <v>12.1</v>
      </c>
      <c r="B51" s="14" t="s">
        <v>472</v>
      </c>
      <c r="C51" s="14"/>
      <c r="D51" s="15">
        <v>3</v>
      </c>
      <c r="E51" s="16" t="s">
        <v>521</v>
      </c>
      <c r="F51" s="16" t="s">
        <v>521</v>
      </c>
      <c r="G51" s="16" t="s">
        <v>521</v>
      </c>
      <c r="H51" s="16" t="s">
        <v>521</v>
      </c>
      <c r="I51" s="29"/>
    </row>
    <row r="52" spans="1:9" x14ac:dyDescent="0.3">
      <c r="A52" s="14">
        <v>12.11</v>
      </c>
      <c r="B52" s="14" t="s">
        <v>473</v>
      </c>
      <c r="C52" s="14"/>
      <c r="D52" s="15">
        <v>5</v>
      </c>
      <c r="E52" s="16"/>
      <c r="F52" s="16"/>
      <c r="G52" s="16" t="s">
        <v>521</v>
      </c>
      <c r="H52" s="16" t="s">
        <v>521</v>
      </c>
      <c r="I52" s="29"/>
    </row>
    <row r="53" spans="1:9" ht="20.399999999999999" x14ac:dyDescent="0.3">
      <c r="A53" s="14">
        <v>12.12</v>
      </c>
      <c r="B53" s="14" t="s">
        <v>474</v>
      </c>
      <c r="C53" s="14"/>
      <c r="D53" s="31">
        <v>3</v>
      </c>
      <c r="E53" s="16" t="s">
        <v>521</v>
      </c>
      <c r="F53" s="16" t="s">
        <v>521</v>
      </c>
      <c r="G53" s="16" t="s">
        <v>521</v>
      </c>
      <c r="H53" s="16" t="s">
        <v>521</v>
      </c>
      <c r="I53" s="48"/>
    </row>
    <row r="54" spans="1:9" x14ac:dyDescent="0.3">
      <c r="A54" s="14" t="s">
        <v>481</v>
      </c>
      <c r="B54" s="270" t="s">
        <v>475</v>
      </c>
      <c r="C54" s="14" t="s">
        <v>476</v>
      </c>
      <c r="D54" s="15">
        <v>3</v>
      </c>
      <c r="E54" s="16"/>
      <c r="F54" s="16" t="s">
        <v>521</v>
      </c>
      <c r="G54" s="16" t="s">
        <v>521</v>
      </c>
      <c r="H54" s="49"/>
      <c r="I54" s="50"/>
    </row>
    <row r="55" spans="1:9" x14ac:dyDescent="0.3">
      <c r="A55" s="14" t="s">
        <v>484</v>
      </c>
      <c r="B55" s="270"/>
      <c r="C55" s="14" t="s">
        <v>477</v>
      </c>
      <c r="D55" s="15">
        <v>5</v>
      </c>
      <c r="E55" s="16"/>
      <c r="F55" s="16"/>
      <c r="G55" s="16"/>
      <c r="H55" s="49" t="s">
        <v>521</v>
      </c>
      <c r="I55" s="50"/>
    </row>
    <row r="56" spans="1:9" ht="20.399999999999999" x14ac:dyDescent="0.3">
      <c r="A56" s="14" t="s">
        <v>1240</v>
      </c>
      <c r="B56" s="270"/>
      <c r="C56" s="14" t="s">
        <v>478</v>
      </c>
      <c r="D56" s="15">
        <v>7</v>
      </c>
      <c r="E56" s="16"/>
      <c r="F56" s="16"/>
      <c r="G56" s="16"/>
      <c r="H56" s="49" t="s">
        <v>521</v>
      </c>
      <c r="I56" s="50"/>
    </row>
    <row r="57" spans="1:9" ht="20.399999999999999" x14ac:dyDescent="0.3">
      <c r="A57" s="14">
        <v>12.14</v>
      </c>
      <c r="B57" s="14" t="s">
        <v>479</v>
      </c>
      <c r="C57" s="14"/>
      <c r="D57" s="15">
        <v>5</v>
      </c>
      <c r="E57" s="16"/>
      <c r="F57" s="16"/>
      <c r="G57" s="16"/>
      <c r="H57" s="16" t="s">
        <v>521</v>
      </c>
      <c r="I57" s="69"/>
    </row>
    <row r="58" spans="1:9" x14ac:dyDescent="0.3">
      <c r="A58" s="14">
        <v>12.15</v>
      </c>
      <c r="B58" s="14" t="s">
        <v>480</v>
      </c>
      <c r="C58" s="14"/>
      <c r="D58" s="15">
        <v>5</v>
      </c>
      <c r="E58" s="16"/>
      <c r="F58" s="16"/>
      <c r="G58" s="16" t="s">
        <v>521</v>
      </c>
      <c r="H58" s="16" t="s">
        <v>521</v>
      </c>
      <c r="I58" s="29"/>
    </row>
    <row r="59" spans="1:9" ht="30.6" x14ac:dyDescent="0.3">
      <c r="A59" s="14" t="s">
        <v>1241</v>
      </c>
      <c r="B59" s="290" t="s">
        <v>482</v>
      </c>
      <c r="C59" s="14" t="s">
        <v>483</v>
      </c>
      <c r="D59" s="15">
        <v>5</v>
      </c>
      <c r="E59" s="16"/>
      <c r="F59" s="16" t="s">
        <v>521</v>
      </c>
      <c r="G59" s="16" t="s">
        <v>521</v>
      </c>
      <c r="H59" s="16"/>
      <c r="I59" s="246"/>
    </row>
    <row r="60" spans="1:9" ht="30.6" x14ac:dyDescent="0.3">
      <c r="A60" s="14" t="s">
        <v>1242</v>
      </c>
      <c r="B60" s="291"/>
      <c r="C60" s="14" t="s">
        <v>485</v>
      </c>
      <c r="D60" s="15">
        <v>7</v>
      </c>
      <c r="E60" s="16"/>
      <c r="F60" s="16"/>
      <c r="G60" s="16"/>
      <c r="H60" s="16" t="s">
        <v>521</v>
      </c>
      <c r="I60" s="247"/>
    </row>
    <row r="61" spans="1:9" ht="40.799999999999997" x14ac:dyDescent="0.3">
      <c r="A61" s="14" t="s">
        <v>1243</v>
      </c>
      <c r="B61" s="290" t="s">
        <v>486</v>
      </c>
      <c r="C61" s="14" t="s">
        <v>487</v>
      </c>
      <c r="D61" s="15">
        <v>5</v>
      </c>
      <c r="E61" s="16" t="s">
        <v>521</v>
      </c>
      <c r="F61" s="16" t="s">
        <v>521</v>
      </c>
      <c r="G61" s="16" t="s">
        <v>521</v>
      </c>
      <c r="H61" s="16"/>
      <c r="I61" s="246"/>
    </row>
    <row r="62" spans="1:9" ht="40.799999999999997" x14ac:dyDescent="0.3">
      <c r="A62" s="14" t="s">
        <v>1244</v>
      </c>
      <c r="B62" s="291"/>
      <c r="C62" s="14" t="s">
        <v>488</v>
      </c>
      <c r="D62" s="15">
        <v>7</v>
      </c>
      <c r="E62" s="16"/>
      <c r="F62" s="16"/>
      <c r="G62" s="16"/>
      <c r="H62" s="16" t="s">
        <v>521</v>
      </c>
      <c r="I62" s="247"/>
    </row>
    <row r="63" spans="1:9" x14ac:dyDescent="0.3">
      <c r="A63" s="14" t="s">
        <v>1245</v>
      </c>
      <c r="B63" s="290" t="s">
        <v>967</v>
      </c>
      <c r="C63" s="14" t="s">
        <v>970</v>
      </c>
      <c r="D63" s="15">
        <v>3</v>
      </c>
      <c r="E63" s="16" t="s">
        <v>521</v>
      </c>
      <c r="F63" s="16"/>
      <c r="G63" s="16"/>
      <c r="H63" s="16"/>
      <c r="I63" s="29"/>
    </row>
    <row r="64" spans="1:9" x14ac:dyDescent="0.3">
      <c r="A64" s="14" t="s">
        <v>1246</v>
      </c>
      <c r="B64" s="292"/>
      <c r="C64" s="14" t="s">
        <v>969</v>
      </c>
      <c r="D64" s="15">
        <v>3</v>
      </c>
      <c r="E64" s="16"/>
      <c r="F64" s="16" t="s">
        <v>50</v>
      </c>
      <c r="G64" s="16"/>
      <c r="H64" s="16"/>
      <c r="I64" s="29"/>
    </row>
    <row r="65" spans="1:9" x14ac:dyDescent="0.3">
      <c r="A65" s="14" t="s">
        <v>1247</v>
      </c>
      <c r="B65" s="291"/>
      <c r="C65" s="14" t="s">
        <v>968</v>
      </c>
      <c r="D65" s="15">
        <v>5</v>
      </c>
      <c r="E65" s="16"/>
      <c r="F65" s="16"/>
      <c r="G65" s="16" t="s">
        <v>50</v>
      </c>
      <c r="H65" s="16"/>
      <c r="I65" s="29"/>
    </row>
    <row r="66" spans="1:9" s="12" customFormat="1" x14ac:dyDescent="0.3">
      <c r="A66" s="14">
        <v>12.19</v>
      </c>
      <c r="B66" s="14" t="s">
        <v>489</v>
      </c>
      <c r="C66" s="14"/>
      <c r="D66" s="15">
        <v>5</v>
      </c>
      <c r="E66" s="16"/>
      <c r="F66" s="16"/>
      <c r="G66" s="16"/>
      <c r="H66" s="16" t="s">
        <v>50</v>
      </c>
      <c r="I66" s="29"/>
    </row>
    <row r="67" spans="1:9" s="12" customFormat="1" x14ac:dyDescent="0.3">
      <c r="A67" s="23">
        <v>12.2</v>
      </c>
      <c r="B67" s="14" t="s">
        <v>490</v>
      </c>
      <c r="C67" s="14"/>
      <c r="D67" s="15">
        <v>3</v>
      </c>
      <c r="E67" s="16"/>
      <c r="F67" s="16"/>
      <c r="G67" s="16"/>
      <c r="H67" s="16" t="s">
        <v>521</v>
      </c>
      <c r="I67" s="29"/>
    </row>
    <row r="68" spans="1:9" s="12" customFormat="1" x14ac:dyDescent="0.3">
      <c r="A68" s="14">
        <v>12.21</v>
      </c>
      <c r="B68" s="14" t="s">
        <v>1119</v>
      </c>
      <c r="C68" s="14"/>
      <c r="D68" s="15">
        <v>7</v>
      </c>
      <c r="E68" s="16"/>
      <c r="F68" s="16"/>
      <c r="G68" s="16"/>
      <c r="H68" s="16" t="s">
        <v>521</v>
      </c>
      <c r="I68" s="29"/>
    </row>
    <row r="69" spans="1:9" s="12" customFormat="1" x14ac:dyDescent="0.3">
      <c r="A69" s="14">
        <v>12.22</v>
      </c>
      <c r="B69" s="14" t="s">
        <v>1120</v>
      </c>
      <c r="C69" s="14"/>
      <c r="D69" s="15">
        <v>7</v>
      </c>
      <c r="E69" s="16"/>
      <c r="F69" s="16"/>
      <c r="G69" s="16"/>
      <c r="H69" s="16" t="s">
        <v>521</v>
      </c>
      <c r="I69" s="29"/>
    </row>
    <row r="70" spans="1:9" x14ac:dyDescent="0.3">
      <c r="A70" s="23">
        <v>12.23</v>
      </c>
      <c r="B70" s="14" t="s">
        <v>491</v>
      </c>
      <c r="C70" s="14"/>
      <c r="D70" s="15">
        <v>5</v>
      </c>
      <c r="E70" s="16" t="s">
        <v>521</v>
      </c>
      <c r="F70" s="16" t="s">
        <v>521</v>
      </c>
      <c r="G70" s="16" t="s">
        <v>521</v>
      </c>
      <c r="H70" s="16" t="s">
        <v>521</v>
      </c>
      <c r="I70" s="29"/>
    </row>
    <row r="71" spans="1:9" x14ac:dyDescent="0.3">
      <c r="A71" s="14">
        <v>12.24</v>
      </c>
      <c r="B71" s="14" t="s">
        <v>492</v>
      </c>
      <c r="C71" s="14"/>
      <c r="D71" s="15">
        <v>7</v>
      </c>
      <c r="E71" s="16"/>
      <c r="F71" s="16"/>
      <c r="G71" s="16" t="s">
        <v>521</v>
      </c>
      <c r="H71" s="16" t="s">
        <v>521</v>
      </c>
      <c r="I71" s="29"/>
    </row>
    <row r="72" spans="1:9" x14ac:dyDescent="0.3">
      <c r="A72" s="14">
        <v>12.25</v>
      </c>
      <c r="B72" s="14" t="s">
        <v>493</v>
      </c>
      <c r="C72" s="14"/>
      <c r="D72" s="15">
        <v>7</v>
      </c>
      <c r="E72" s="16"/>
      <c r="F72" s="16"/>
      <c r="G72" s="16" t="s">
        <v>521</v>
      </c>
      <c r="H72" s="16" t="s">
        <v>521</v>
      </c>
      <c r="I72" s="29"/>
    </row>
    <row r="73" spans="1:9" ht="51" x14ac:dyDescent="0.3">
      <c r="A73" s="14" t="s">
        <v>497</v>
      </c>
      <c r="B73" s="293" t="s">
        <v>1060</v>
      </c>
      <c r="C73" s="61" t="s">
        <v>494</v>
      </c>
      <c r="D73" s="62">
        <v>5</v>
      </c>
      <c r="E73" s="63"/>
      <c r="F73" s="63"/>
      <c r="G73" s="63" t="s">
        <v>521</v>
      </c>
      <c r="H73" s="63"/>
      <c r="I73" s="261"/>
    </row>
    <row r="74" spans="1:9" ht="81.599999999999994" x14ac:dyDescent="0.3">
      <c r="A74" s="14" t="s">
        <v>500</v>
      </c>
      <c r="B74" s="293"/>
      <c r="C74" s="61" t="s">
        <v>495</v>
      </c>
      <c r="D74" s="62">
        <v>7</v>
      </c>
      <c r="E74" s="63"/>
      <c r="F74" s="63"/>
      <c r="G74" s="63"/>
      <c r="H74" s="63" t="s">
        <v>521</v>
      </c>
      <c r="I74" s="261"/>
    </row>
    <row r="75" spans="1:9" x14ac:dyDescent="0.3">
      <c r="A75" s="14">
        <v>12.27</v>
      </c>
      <c r="B75" s="14" t="s">
        <v>1121</v>
      </c>
      <c r="C75" s="14"/>
      <c r="D75" s="15">
        <v>3</v>
      </c>
      <c r="E75" s="16"/>
      <c r="F75" s="16"/>
      <c r="G75" s="16" t="s">
        <v>521</v>
      </c>
      <c r="H75" s="16" t="s">
        <v>521</v>
      </c>
      <c r="I75" s="29"/>
    </row>
    <row r="76" spans="1:9" x14ac:dyDescent="0.3">
      <c r="A76" s="14">
        <v>12.28</v>
      </c>
      <c r="B76" s="14" t="s">
        <v>496</v>
      </c>
      <c r="C76" s="14"/>
      <c r="D76" s="15">
        <v>7</v>
      </c>
      <c r="E76" s="16"/>
      <c r="F76" s="16"/>
      <c r="G76" s="16" t="s">
        <v>521</v>
      </c>
      <c r="H76" s="16" t="s">
        <v>521</v>
      </c>
      <c r="I76" s="29"/>
    </row>
    <row r="77" spans="1:9" x14ac:dyDescent="0.3">
      <c r="A77" s="14" t="s">
        <v>1248</v>
      </c>
      <c r="B77" s="270" t="s">
        <v>498</v>
      </c>
      <c r="C77" s="14" t="s">
        <v>499</v>
      </c>
      <c r="D77" s="15">
        <v>5</v>
      </c>
      <c r="E77" s="16"/>
      <c r="F77" s="16"/>
      <c r="G77" s="16" t="s">
        <v>521</v>
      </c>
      <c r="H77" s="16"/>
      <c r="I77" s="261"/>
    </row>
    <row r="78" spans="1:9" ht="20.399999999999999" x14ac:dyDescent="0.3">
      <c r="A78" s="14" t="s">
        <v>1249</v>
      </c>
      <c r="B78" s="270"/>
      <c r="C78" s="14" t="s">
        <v>501</v>
      </c>
      <c r="D78" s="15">
        <v>7</v>
      </c>
      <c r="E78" s="16"/>
      <c r="F78" s="16"/>
      <c r="G78" s="16"/>
      <c r="H78" s="16" t="s">
        <v>521</v>
      </c>
      <c r="I78" s="261"/>
    </row>
    <row r="79" spans="1:9" x14ac:dyDescent="0.3">
      <c r="A79" s="14" t="s">
        <v>1250</v>
      </c>
      <c r="B79" s="290" t="s">
        <v>502</v>
      </c>
      <c r="C79" s="14" t="s">
        <v>971</v>
      </c>
      <c r="D79" s="15">
        <v>5</v>
      </c>
      <c r="E79" s="16"/>
      <c r="F79" s="16" t="s">
        <v>50</v>
      </c>
      <c r="G79" s="16"/>
      <c r="H79" s="16"/>
      <c r="I79" s="296"/>
    </row>
    <row r="80" spans="1:9" x14ac:dyDescent="0.3">
      <c r="A80" s="14" t="s">
        <v>1251</v>
      </c>
      <c r="B80" s="292"/>
      <c r="C80" s="14" t="s">
        <v>503</v>
      </c>
      <c r="D80" s="15">
        <v>5</v>
      </c>
      <c r="E80" s="16"/>
      <c r="F80" s="16"/>
      <c r="G80" s="16" t="s">
        <v>521</v>
      </c>
      <c r="H80" s="16"/>
      <c r="I80" s="297"/>
    </row>
    <row r="81" spans="1:9" x14ac:dyDescent="0.3">
      <c r="A81" s="14" t="s">
        <v>1252</v>
      </c>
      <c r="B81" s="291"/>
      <c r="C81" s="14" t="s">
        <v>504</v>
      </c>
      <c r="D81" s="15">
        <v>5</v>
      </c>
      <c r="E81" s="16"/>
      <c r="F81" s="16"/>
      <c r="G81" s="16"/>
      <c r="H81" s="16" t="s">
        <v>521</v>
      </c>
      <c r="I81" s="298"/>
    </row>
    <row r="82" spans="1:9" x14ac:dyDescent="0.3">
      <c r="A82" s="14" t="s">
        <v>1253</v>
      </c>
      <c r="B82" s="270" t="s">
        <v>505</v>
      </c>
      <c r="C82" s="14" t="s">
        <v>506</v>
      </c>
      <c r="D82" s="15">
        <v>5</v>
      </c>
      <c r="E82" s="16"/>
      <c r="F82" s="16"/>
      <c r="G82" s="16" t="s">
        <v>50</v>
      </c>
      <c r="H82" s="16"/>
      <c r="I82" s="261"/>
    </row>
    <row r="83" spans="1:9" x14ac:dyDescent="0.3">
      <c r="A83" s="14" t="s">
        <v>1254</v>
      </c>
      <c r="B83" s="270"/>
      <c r="C83" s="14" t="s">
        <v>507</v>
      </c>
      <c r="D83" s="15">
        <v>5</v>
      </c>
      <c r="E83" s="16"/>
      <c r="F83" s="16"/>
      <c r="G83" s="16"/>
      <c r="H83" s="16" t="s">
        <v>521</v>
      </c>
      <c r="I83" s="261"/>
    </row>
    <row r="84" spans="1:9" x14ac:dyDescent="0.3">
      <c r="A84" s="14">
        <v>12.32</v>
      </c>
      <c r="B84" s="14" t="s">
        <v>508</v>
      </c>
      <c r="C84" s="14"/>
      <c r="D84" s="15">
        <v>5</v>
      </c>
      <c r="E84" s="16"/>
      <c r="F84" s="16" t="s">
        <v>521</v>
      </c>
      <c r="G84" s="16" t="s">
        <v>521</v>
      </c>
      <c r="H84" s="16" t="s">
        <v>521</v>
      </c>
      <c r="I84" s="29"/>
    </row>
    <row r="85" spans="1:9" x14ac:dyDescent="0.3">
      <c r="A85" s="14">
        <v>12.33</v>
      </c>
      <c r="B85" s="14" t="s">
        <v>509</v>
      </c>
      <c r="C85" s="14"/>
      <c r="D85" s="15">
        <v>5</v>
      </c>
      <c r="E85" s="16"/>
      <c r="F85" s="16"/>
      <c r="G85" s="16"/>
      <c r="H85" s="16" t="s">
        <v>521</v>
      </c>
      <c r="I85" s="29"/>
    </row>
    <row r="86" spans="1:9" ht="20.399999999999999" x14ac:dyDescent="0.3">
      <c r="A86" s="14">
        <v>12.34</v>
      </c>
      <c r="B86" s="14" t="s">
        <v>510</v>
      </c>
      <c r="C86" s="14"/>
      <c r="D86" s="15">
        <v>5</v>
      </c>
      <c r="E86" s="16"/>
      <c r="F86" s="16"/>
      <c r="G86" s="16"/>
      <c r="H86" s="16" t="s">
        <v>521</v>
      </c>
      <c r="I86" s="29"/>
    </row>
    <row r="87" spans="1:9" x14ac:dyDescent="0.3">
      <c r="A87" s="14">
        <v>12.35</v>
      </c>
      <c r="B87" s="14" t="s">
        <v>1010</v>
      </c>
      <c r="C87" s="14"/>
      <c r="D87" s="15">
        <v>5</v>
      </c>
      <c r="E87" s="16"/>
      <c r="F87" s="16"/>
      <c r="G87" s="16" t="s">
        <v>521</v>
      </c>
      <c r="H87" s="16" t="s">
        <v>521</v>
      </c>
      <c r="I87" s="29"/>
    </row>
    <row r="88" spans="1:9" ht="20.399999999999999" x14ac:dyDescent="0.3">
      <c r="A88" s="14" t="s">
        <v>1255</v>
      </c>
      <c r="B88" s="270" t="s">
        <v>511</v>
      </c>
      <c r="C88" s="14" t="s">
        <v>512</v>
      </c>
      <c r="D88" s="15">
        <v>5</v>
      </c>
      <c r="E88" s="16" t="s">
        <v>521</v>
      </c>
      <c r="F88" s="16" t="s">
        <v>521</v>
      </c>
      <c r="G88" s="16"/>
      <c r="H88" s="16"/>
      <c r="I88" s="261"/>
    </row>
    <row r="89" spans="1:9" ht="20.399999999999999" x14ac:dyDescent="0.3">
      <c r="A89" s="14" t="s">
        <v>1256</v>
      </c>
      <c r="B89" s="270"/>
      <c r="C89" s="14" t="s">
        <v>513</v>
      </c>
      <c r="D89" s="15">
        <v>5</v>
      </c>
      <c r="E89" s="16"/>
      <c r="F89" s="16"/>
      <c r="G89" s="16" t="s">
        <v>521</v>
      </c>
      <c r="H89" s="16" t="s">
        <v>521</v>
      </c>
      <c r="I89" s="261"/>
    </row>
    <row r="90" spans="1:9" ht="20.399999999999999" x14ac:dyDescent="0.3">
      <c r="A90" s="14">
        <v>12.37</v>
      </c>
      <c r="B90" s="14" t="s">
        <v>514</v>
      </c>
      <c r="C90" s="55"/>
      <c r="D90" s="15">
        <v>5</v>
      </c>
      <c r="E90" s="16"/>
      <c r="F90" s="16" t="s">
        <v>521</v>
      </c>
      <c r="G90" s="16" t="s">
        <v>521</v>
      </c>
      <c r="H90" s="16" t="s">
        <v>521</v>
      </c>
      <c r="I90" s="29"/>
    </row>
    <row r="91" spans="1:9" ht="20.399999999999999" x14ac:dyDescent="0.3">
      <c r="A91" s="14">
        <v>12.38</v>
      </c>
      <c r="B91" s="14" t="s">
        <v>515</v>
      </c>
      <c r="C91" s="14"/>
      <c r="D91" s="15">
        <v>5</v>
      </c>
      <c r="E91" s="16"/>
      <c r="F91" s="16"/>
      <c r="G91" s="16" t="s">
        <v>521</v>
      </c>
      <c r="H91" s="16" t="s">
        <v>521</v>
      </c>
      <c r="I91" s="29"/>
    </row>
    <row r="92" spans="1:9" ht="20.399999999999999" x14ac:dyDescent="0.3">
      <c r="A92" s="14">
        <v>12.39</v>
      </c>
      <c r="B92" s="14" t="s">
        <v>1122</v>
      </c>
      <c r="C92" s="14"/>
      <c r="D92" s="15">
        <v>9</v>
      </c>
      <c r="E92" s="16" t="s">
        <v>520</v>
      </c>
      <c r="F92" s="16" t="s">
        <v>520</v>
      </c>
      <c r="G92" s="16" t="s">
        <v>520</v>
      </c>
      <c r="H92" s="16" t="s">
        <v>520</v>
      </c>
      <c r="I92" s="29"/>
    </row>
    <row r="93" spans="1:9" ht="20.399999999999999" x14ac:dyDescent="0.3">
      <c r="A93" s="322">
        <v>12.4</v>
      </c>
      <c r="B93" s="319" t="s">
        <v>516</v>
      </c>
      <c r="C93" s="319"/>
      <c r="D93" s="320">
        <v>9</v>
      </c>
      <c r="E93" s="321" t="s">
        <v>520</v>
      </c>
      <c r="F93" s="321" t="s">
        <v>520</v>
      </c>
      <c r="G93" s="321" t="s">
        <v>520</v>
      </c>
      <c r="H93" s="321" t="s">
        <v>520</v>
      </c>
      <c r="I93" s="29"/>
    </row>
    <row r="94" spans="1:9" x14ac:dyDescent="0.3">
      <c r="A94" s="14">
        <v>12.41</v>
      </c>
      <c r="B94" s="14" t="s">
        <v>972</v>
      </c>
      <c r="C94" s="14"/>
      <c r="D94" s="15">
        <v>5</v>
      </c>
      <c r="E94" s="16"/>
      <c r="F94" s="16"/>
      <c r="G94" s="16"/>
      <c r="H94" s="16" t="s">
        <v>521</v>
      </c>
      <c r="I94" s="29"/>
    </row>
    <row r="95" spans="1:9" ht="20.399999999999999" x14ac:dyDescent="0.3">
      <c r="A95" s="14">
        <v>12.42</v>
      </c>
      <c r="B95" s="14" t="s">
        <v>517</v>
      </c>
      <c r="C95" s="14"/>
      <c r="D95" s="15">
        <v>7</v>
      </c>
      <c r="E95" s="16" t="s">
        <v>521</v>
      </c>
      <c r="F95" s="16" t="s">
        <v>521</v>
      </c>
      <c r="G95" s="16" t="s">
        <v>521</v>
      </c>
      <c r="H95" s="16" t="s">
        <v>521</v>
      </c>
      <c r="I95" s="29"/>
    </row>
    <row r="96" spans="1:9" x14ac:dyDescent="0.3">
      <c r="A96" s="23">
        <v>12.43</v>
      </c>
      <c r="B96" s="14" t="s">
        <v>518</v>
      </c>
      <c r="C96" s="14"/>
      <c r="D96" s="15">
        <v>9</v>
      </c>
      <c r="E96" s="16" t="s">
        <v>520</v>
      </c>
      <c r="F96" s="16" t="s">
        <v>520</v>
      </c>
      <c r="G96" s="16" t="s">
        <v>520</v>
      </c>
      <c r="H96" s="16" t="s">
        <v>520</v>
      </c>
      <c r="I96" s="29"/>
    </row>
    <row r="97" spans="1:9" ht="20.399999999999999" x14ac:dyDescent="0.3">
      <c r="A97" s="23">
        <v>12.44</v>
      </c>
      <c r="B97" s="14" t="s">
        <v>519</v>
      </c>
      <c r="C97" s="14"/>
      <c r="D97" s="15">
        <v>9</v>
      </c>
      <c r="E97" s="16" t="s">
        <v>520</v>
      </c>
      <c r="F97" s="16" t="s">
        <v>520</v>
      </c>
      <c r="G97" s="16" t="s">
        <v>520</v>
      </c>
      <c r="H97" s="16" t="s">
        <v>520</v>
      </c>
      <c r="I97" s="29"/>
    </row>
    <row r="98" spans="1:9" x14ac:dyDescent="0.3">
      <c r="C98" s="12" t="s">
        <v>522</v>
      </c>
      <c r="E98" s="201">
        <f>SUMIF(E3:E97,"CE",$D$3:$D$97)+SUMIF(E3:E97,"S",$D$3:$D$97)+SUMIF(E3:E97,"M",$D$3:$D$97)</f>
        <v>113</v>
      </c>
      <c r="F98" s="201">
        <f>SUMIF(F3:F97,"CE",$D$3:$D$97)+SUMIF(F3:F97,"S",$D$3:$D$97)+SUMIF(F3:F97,"M",$D$3:$D$97)</f>
        <v>163</v>
      </c>
      <c r="G98" s="201">
        <f>SUMIF(G3:G97,"CE",$D$3:$D$97)+SUMIF(G3:G97,"S",$D$3:$D$97)+SUMIF(G3:G97,"M",$D$3:$D$97)</f>
        <v>251</v>
      </c>
      <c r="H98" s="201">
        <f>SUMIF(H3:H97,"CE",$D$3:$D$97)+SUMIF(H3:H97,"S",$D$3:$D$97)+SUMIF(H3:H97,"M",$D$3:$D$97)</f>
        <v>324</v>
      </c>
      <c r="I98" s="203">
        <f>SUM(I3:I97)</f>
        <v>0</v>
      </c>
    </row>
  </sheetData>
  <mergeCells count="24">
    <mergeCell ref="I8:I9"/>
    <mergeCell ref="I79:I81"/>
    <mergeCell ref="B5:B6"/>
    <mergeCell ref="B82:B83"/>
    <mergeCell ref="B77:B78"/>
    <mergeCell ref="I82:I83"/>
    <mergeCell ref="B61:B62"/>
    <mergeCell ref="B63:B65"/>
    <mergeCell ref="I88:I89"/>
    <mergeCell ref="I59:I60"/>
    <mergeCell ref="A2:I2"/>
    <mergeCell ref="B88:B89"/>
    <mergeCell ref="I48:I50"/>
    <mergeCell ref="I5:I6"/>
    <mergeCell ref="B59:B60"/>
    <mergeCell ref="B48:B50"/>
    <mergeCell ref="I73:I74"/>
    <mergeCell ref="B79:B81"/>
    <mergeCell ref="I77:I78"/>
    <mergeCell ref="B54:B56"/>
    <mergeCell ref="B73:B74"/>
    <mergeCell ref="I61:I62"/>
    <mergeCell ref="B10:B45"/>
    <mergeCell ref="B8:B9"/>
  </mergeCells>
  <pageMargins left="0.7" right="0.7" top="0.75" bottom="0.75" header="0.3" footer="0.3"/>
  <pageSetup paperSize="9" scale="61" orientation="portrait" r:id="rId1"/>
  <rowBreaks count="1" manualBreakCount="1">
    <brk id="47" max="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V24"/>
  <sheetViews>
    <sheetView topLeftCell="A10" zoomScale="116" zoomScaleNormal="116" workbookViewId="0">
      <selection activeCell="A16" sqref="A16:H21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9" ht="20.399999999999999" x14ac:dyDescent="0.3">
      <c r="A1" s="9" t="s">
        <v>523</v>
      </c>
      <c r="B1" s="9" t="s">
        <v>524</v>
      </c>
      <c r="C1" s="9" t="s">
        <v>525</v>
      </c>
      <c r="D1" s="10" t="s">
        <v>526</v>
      </c>
      <c r="E1" s="9" t="s">
        <v>527</v>
      </c>
      <c r="F1" s="9" t="s">
        <v>528</v>
      </c>
      <c r="G1" s="9" t="s">
        <v>529</v>
      </c>
      <c r="H1" s="9" t="s">
        <v>530</v>
      </c>
      <c r="I1" s="11" t="s">
        <v>1324</v>
      </c>
    </row>
    <row r="2" spans="1:9" ht="15" customHeight="1" x14ac:dyDescent="0.3">
      <c r="A2" s="248" t="s">
        <v>531</v>
      </c>
      <c r="B2" s="249"/>
      <c r="C2" s="249"/>
      <c r="D2" s="249"/>
      <c r="E2" s="249"/>
      <c r="F2" s="249"/>
      <c r="G2" s="249"/>
      <c r="H2" s="249"/>
      <c r="I2" s="250"/>
    </row>
    <row r="3" spans="1:9" x14ac:dyDescent="0.3">
      <c r="A3" s="14">
        <v>13.1</v>
      </c>
      <c r="B3" s="14" t="s">
        <v>532</v>
      </c>
      <c r="C3" s="55"/>
      <c r="D3" s="15">
        <v>5</v>
      </c>
      <c r="E3" s="16" t="s">
        <v>557</v>
      </c>
      <c r="F3" s="16" t="s">
        <v>557</v>
      </c>
      <c r="G3" s="16" t="s">
        <v>557</v>
      </c>
      <c r="H3" s="16" t="s">
        <v>557</v>
      </c>
      <c r="I3" s="17"/>
    </row>
    <row r="4" spans="1:9" x14ac:dyDescent="0.3">
      <c r="A4" s="14">
        <v>13.2</v>
      </c>
      <c r="B4" s="14" t="s">
        <v>533</v>
      </c>
      <c r="C4" s="55"/>
      <c r="D4" s="15">
        <v>5</v>
      </c>
      <c r="E4" s="16"/>
      <c r="F4" s="16" t="s">
        <v>557</v>
      </c>
      <c r="G4" s="16" t="s">
        <v>557</v>
      </c>
      <c r="H4" s="16" t="s">
        <v>557</v>
      </c>
      <c r="I4" s="17"/>
    </row>
    <row r="5" spans="1:9" x14ac:dyDescent="0.3">
      <c r="A5" s="14">
        <v>13.3</v>
      </c>
      <c r="B5" s="14" t="s">
        <v>534</v>
      </c>
      <c r="C5" s="55"/>
      <c r="D5" s="15">
        <v>5</v>
      </c>
      <c r="E5" s="16"/>
      <c r="F5" s="16"/>
      <c r="G5" s="16" t="s">
        <v>557</v>
      </c>
      <c r="H5" s="16" t="s">
        <v>557</v>
      </c>
      <c r="I5" s="17"/>
    </row>
    <row r="6" spans="1:9" x14ac:dyDescent="0.3">
      <c r="A6" s="14">
        <v>13.4</v>
      </c>
      <c r="B6" s="34" t="s">
        <v>975</v>
      </c>
      <c r="C6" s="53"/>
      <c r="D6" s="54">
        <v>5</v>
      </c>
      <c r="E6" s="16" t="s">
        <v>50</v>
      </c>
      <c r="F6" s="16" t="s">
        <v>50</v>
      </c>
      <c r="G6" s="16" t="s">
        <v>557</v>
      </c>
      <c r="H6" s="16" t="s">
        <v>557</v>
      </c>
      <c r="I6" s="17"/>
    </row>
    <row r="7" spans="1:9" ht="30.6" x14ac:dyDescent="0.3">
      <c r="A7" s="56">
        <v>13.5</v>
      </c>
      <c r="B7" s="14" t="s">
        <v>535</v>
      </c>
      <c r="C7" s="14"/>
      <c r="D7" s="15">
        <v>5</v>
      </c>
      <c r="E7" s="16"/>
      <c r="F7" s="16"/>
      <c r="G7" s="16" t="s">
        <v>557</v>
      </c>
      <c r="H7" s="16" t="s">
        <v>557</v>
      </c>
      <c r="I7" s="17"/>
    </row>
    <row r="8" spans="1:9" ht="15.6" x14ac:dyDescent="0.3">
      <c r="A8" s="299" t="s">
        <v>536</v>
      </c>
      <c r="B8" s="300"/>
      <c r="C8" s="300"/>
      <c r="D8" s="300"/>
      <c r="E8" s="300"/>
      <c r="F8" s="300"/>
      <c r="G8" s="300"/>
      <c r="H8" s="300"/>
      <c r="I8" s="301"/>
    </row>
    <row r="9" spans="1:9" x14ac:dyDescent="0.3">
      <c r="A9" s="14">
        <v>13.6</v>
      </c>
      <c r="B9" s="14" t="s">
        <v>537</v>
      </c>
      <c r="C9" s="14"/>
      <c r="D9" s="15">
        <v>5</v>
      </c>
      <c r="E9" s="16" t="s">
        <v>557</v>
      </c>
      <c r="F9" s="16" t="s">
        <v>557</v>
      </c>
      <c r="G9" s="16" t="s">
        <v>557</v>
      </c>
      <c r="H9" s="16" t="s">
        <v>557</v>
      </c>
      <c r="I9" s="57"/>
    </row>
    <row r="10" spans="1:9" ht="24" customHeight="1" x14ac:dyDescent="0.3">
      <c r="A10" s="14" t="s">
        <v>1257</v>
      </c>
      <c r="B10" s="290" t="s">
        <v>974</v>
      </c>
      <c r="C10" s="14" t="s">
        <v>538</v>
      </c>
      <c r="D10" s="15">
        <v>3</v>
      </c>
      <c r="E10" s="16" t="s">
        <v>557</v>
      </c>
      <c r="F10" s="16" t="s">
        <v>557</v>
      </c>
      <c r="G10" s="16" t="s">
        <v>557</v>
      </c>
      <c r="H10" s="49" t="s">
        <v>557</v>
      </c>
      <c r="I10" s="58"/>
    </row>
    <row r="11" spans="1:9" ht="20.399999999999999" x14ac:dyDescent="0.3">
      <c r="A11" s="14" t="s">
        <v>1258</v>
      </c>
      <c r="B11" s="291"/>
      <c r="C11" s="14" t="s">
        <v>539</v>
      </c>
      <c r="D11" s="15">
        <v>9</v>
      </c>
      <c r="E11" s="16"/>
      <c r="F11" s="16"/>
      <c r="G11" s="16" t="s">
        <v>557</v>
      </c>
      <c r="H11" s="49" t="s">
        <v>557</v>
      </c>
      <c r="I11" s="58"/>
    </row>
    <row r="12" spans="1:9" x14ac:dyDescent="0.3">
      <c r="A12" s="14">
        <v>13.8</v>
      </c>
      <c r="B12" s="14" t="s">
        <v>540</v>
      </c>
      <c r="C12" s="14"/>
      <c r="D12" s="15">
        <v>5</v>
      </c>
      <c r="E12" s="16" t="s">
        <v>557</v>
      </c>
      <c r="F12" s="16" t="s">
        <v>557</v>
      </c>
      <c r="G12" s="16" t="s">
        <v>557</v>
      </c>
      <c r="H12" s="16" t="s">
        <v>557</v>
      </c>
      <c r="I12" s="39"/>
    </row>
    <row r="13" spans="1:9" x14ac:dyDescent="0.3">
      <c r="A13" s="14">
        <v>13.9</v>
      </c>
      <c r="B13" s="14" t="s">
        <v>541</v>
      </c>
      <c r="C13" s="14"/>
      <c r="D13" s="15">
        <v>5</v>
      </c>
      <c r="E13" s="16" t="s">
        <v>557</v>
      </c>
      <c r="F13" s="16" t="s">
        <v>557</v>
      </c>
      <c r="G13" s="16" t="s">
        <v>557</v>
      </c>
      <c r="H13" s="16" t="s">
        <v>557</v>
      </c>
      <c r="I13" s="17"/>
    </row>
    <row r="14" spans="1:9" x14ac:dyDescent="0.3">
      <c r="A14" s="23">
        <v>13.1</v>
      </c>
      <c r="B14" s="14" t="s">
        <v>542</v>
      </c>
      <c r="C14" s="14"/>
      <c r="D14" s="15">
        <v>5</v>
      </c>
      <c r="E14" s="16" t="s">
        <v>557</v>
      </c>
      <c r="F14" s="16" t="s">
        <v>557</v>
      </c>
      <c r="G14" s="16" t="s">
        <v>557</v>
      </c>
      <c r="H14" s="16" t="s">
        <v>557</v>
      </c>
      <c r="I14" s="17"/>
    </row>
    <row r="15" spans="1:9" x14ac:dyDescent="0.3">
      <c r="A15" s="14">
        <v>13.11</v>
      </c>
      <c r="B15" s="14" t="s">
        <v>543</v>
      </c>
      <c r="C15" s="14"/>
      <c r="D15" s="15">
        <v>5</v>
      </c>
      <c r="E15" s="16" t="s">
        <v>557</v>
      </c>
      <c r="F15" s="16" t="s">
        <v>557</v>
      </c>
      <c r="G15" s="16" t="s">
        <v>557</v>
      </c>
      <c r="H15" s="16" t="s">
        <v>557</v>
      </c>
      <c r="I15" s="17"/>
    </row>
    <row r="16" spans="1:9" x14ac:dyDescent="0.3">
      <c r="A16" s="319">
        <v>13.12</v>
      </c>
      <c r="B16" s="319" t="s">
        <v>544</v>
      </c>
      <c r="C16" s="319"/>
      <c r="D16" s="320">
        <v>5</v>
      </c>
      <c r="E16" s="321" t="s">
        <v>557</v>
      </c>
      <c r="F16" s="321" t="s">
        <v>557</v>
      </c>
      <c r="G16" s="321" t="s">
        <v>557</v>
      </c>
      <c r="H16" s="321" t="s">
        <v>557</v>
      </c>
      <c r="I16" s="17"/>
    </row>
    <row r="17" spans="1:9" x14ac:dyDescent="0.3">
      <c r="A17" s="319">
        <v>13.13</v>
      </c>
      <c r="B17" s="319" t="s">
        <v>545</v>
      </c>
      <c r="C17" s="319"/>
      <c r="D17" s="320">
        <v>5</v>
      </c>
      <c r="E17" s="321" t="s">
        <v>557</v>
      </c>
      <c r="F17" s="321" t="s">
        <v>557</v>
      </c>
      <c r="G17" s="321" t="s">
        <v>557</v>
      </c>
      <c r="H17" s="321" t="s">
        <v>557</v>
      </c>
      <c r="I17" s="17"/>
    </row>
    <row r="18" spans="1:9" x14ac:dyDescent="0.3">
      <c r="A18" s="319">
        <v>13.14</v>
      </c>
      <c r="B18" s="319" t="s">
        <v>546</v>
      </c>
      <c r="C18" s="319"/>
      <c r="D18" s="320">
        <v>5</v>
      </c>
      <c r="E18" s="321" t="s">
        <v>557</v>
      </c>
      <c r="F18" s="321" t="s">
        <v>557</v>
      </c>
      <c r="G18" s="321" t="s">
        <v>557</v>
      </c>
      <c r="H18" s="321" t="s">
        <v>557</v>
      </c>
      <c r="I18" s="17"/>
    </row>
    <row r="19" spans="1:9" x14ac:dyDescent="0.3">
      <c r="A19" s="319">
        <v>13.15</v>
      </c>
      <c r="B19" s="319" t="s">
        <v>547</v>
      </c>
      <c r="C19" s="319"/>
      <c r="D19" s="320">
        <v>5</v>
      </c>
      <c r="E19" s="321" t="s">
        <v>557</v>
      </c>
      <c r="F19" s="321" t="s">
        <v>557</v>
      </c>
      <c r="G19" s="321" t="s">
        <v>557</v>
      </c>
      <c r="H19" s="321" t="s">
        <v>557</v>
      </c>
      <c r="I19" s="17"/>
    </row>
    <row r="20" spans="1:9" x14ac:dyDescent="0.3">
      <c r="A20" s="319">
        <v>13.16</v>
      </c>
      <c r="B20" s="319" t="s">
        <v>548</v>
      </c>
      <c r="C20" s="319"/>
      <c r="D20" s="320">
        <v>5</v>
      </c>
      <c r="E20" s="321" t="s">
        <v>557</v>
      </c>
      <c r="F20" s="321" t="s">
        <v>557</v>
      </c>
      <c r="G20" s="321" t="s">
        <v>557</v>
      </c>
      <c r="H20" s="321" t="s">
        <v>557</v>
      </c>
      <c r="I20" s="17"/>
    </row>
    <row r="21" spans="1:9" x14ac:dyDescent="0.3">
      <c r="A21" s="319">
        <v>13.17</v>
      </c>
      <c r="B21" s="319" t="s">
        <v>549</v>
      </c>
      <c r="C21" s="319"/>
      <c r="D21" s="320">
        <v>5</v>
      </c>
      <c r="E21" s="321" t="s">
        <v>557</v>
      </c>
      <c r="F21" s="321" t="s">
        <v>557</v>
      </c>
      <c r="G21" s="321" t="s">
        <v>557</v>
      </c>
      <c r="H21" s="321" t="s">
        <v>557</v>
      </c>
      <c r="I21" s="17"/>
    </row>
    <row r="22" spans="1:9" x14ac:dyDescent="0.3">
      <c r="A22" s="51">
        <v>13.18</v>
      </c>
      <c r="B22" s="14" t="s">
        <v>550</v>
      </c>
      <c r="C22" s="14"/>
      <c r="D22" s="15">
        <v>5</v>
      </c>
      <c r="E22" s="16"/>
      <c r="F22" s="16"/>
      <c r="G22" s="16" t="s">
        <v>557</v>
      </c>
      <c r="H22" s="16" t="s">
        <v>557</v>
      </c>
      <c r="I22" s="17"/>
    </row>
    <row r="23" spans="1:9" ht="20.399999999999999" x14ac:dyDescent="0.3">
      <c r="A23" s="59">
        <v>13.19</v>
      </c>
      <c r="B23" s="60" t="s">
        <v>551</v>
      </c>
      <c r="C23" s="14"/>
      <c r="D23" s="15">
        <v>5</v>
      </c>
      <c r="E23" s="16" t="s">
        <v>557</v>
      </c>
      <c r="F23" s="16" t="s">
        <v>557</v>
      </c>
      <c r="G23" s="16" t="s">
        <v>557</v>
      </c>
      <c r="H23" s="16" t="s">
        <v>557</v>
      </c>
      <c r="I23" s="17"/>
    </row>
    <row r="24" spans="1:9" x14ac:dyDescent="0.3">
      <c r="C24" s="12" t="s">
        <v>558</v>
      </c>
      <c r="E24" s="201">
        <f>SUMIF(E3:E23,"CE",$D$3:$D$23)+SUMIF(E3:E23,"S",$D$3:$D$23)</f>
        <v>73</v>
      </c>
      <c r="F24" s="201">
        <f>SUMIF(F3:F23,"CE",$D$3:$D$23)+SUMIF(F3:F23,"S",$D$3:$D$23)</f>
        <v>78</v>
      </c>
      <c r="G24" s="201">
        <f>SUMIF(G3:G23,"CE",$D$3:$D$23)+SUMIF(G3:G23,"S",$D$3:$D$23)</f>
        <v>102</v>
      </c>
      <c r="H24" s="201">
        <f>SUMIF(H3:H23,"CE",$D$3:$D$23)+SUMIF(H3:H23,"S",$D$3:$D$23)</f>
        <v>102</v>
      </c>
      <c r="I24" s="203">
        <f>SUM(I3:I23)</f>
        <v>0</v>
      </c>
    </row>
  </sheetData>
  <mergeCells count="3">
    <mergeCell ref="A2:I2"/>
    <mergeCell ref="A8:I8"/>
    <mergeCell ref="B10:B11"/>
  </mergeCells>
  <pageMargins left="0.7" right="0.7" top="0.75" bottom="0.75" header="0.3" footer="0.3"/>
  <pageSetup paperSize="9" scale="6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V31"/>
  <sheetViews>
    <sheetView zoomScale="130" zoomScaleNormal="130" workbookViewId="0">
      <selection activeCell="E17" sqref="E17:I17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9" ht="20.399999999999999" x14ac:dyDescent="0.3">
      <c r="A1" s="9" t="s">
        <v>559</v>
      </c>
      <c r="B1" s="9" t="s">
        <v>560</v>
      </c>
      <c r="C1" s="9" t="s">
        <v>561</v>
      </c>
      <c r="D1" s="10" t="s">
        <v>562</v>
      </c>
      <c r="E1" s="9" t="s">
        <v>563</v>
      </c>
      <c r="F1" s="9" t="s">
        <v>564</v>
      </c>
      <c r="G1" s="9" t="s">
        <v>565</v>
      </c>
      <c r="H1" s="9" t="s">
        <v>566</v>
      </c>
      <c r="I1" s="11" t="s">
        <v>1324</v>
      </c>
    </row>
    <row r="2" spans="1:9" ht="15" customHeight="1" x14ac:dyDescent="0.3">
      <c r="A2" s="248" t="s">
        <v>567</v>
      </c>
      <c r="B2" s="249"/>
      <c r="C2" s="249"/>
      <c r="D2" s="249"/>
      <c r="E2" s="249"/>
      <c r="F2" s="249"/>
      <c r="G2" s="249"/>
      <c r="H2" s="249"/>
      <c r="I2" s="250"/>
    </row>
    <row r="3" spans="1:9" x14ac:dyDescent="0.3">
      <c r="A3" s="14">
        <v>14.1</v>
      </c>
      <c r="B3" s="14" t="s">
        <v>568</v>
      </c>
      <c r="C3" s="14"/>
      <c r="D3" s="15">
        <v>5</v>
      </c>
      <c r="E3" s="16" t="s">
        <v>583</v>
      </c>
      <c r="F3" s="16" t="s">
        <v>583</v>
      </c>
      <c r="G3" s="16" t="s">
        <v>583</v>
      </c>
      <c r="H3" s="16" t="s">
        <v>583</v>
      </c>
      <c r="I3" s="17"/>
    </row>
    <row r="4" spans="1:9" ht="20.399999999999999" x14ac:dyDescent="0.3">
      <c r="A4" s="14">
        <v>14.2</v>
      </c>
      <c r="B4" s="14" t="s">
        <v>569</v>
      </c>
      <c r="C4" s="14"/>
      <c r="D4" s="15">
        <v>5</v>
      </c>
      <c r="E4" s="16"/>
      <c r="F4" s="16"/>
      <c r="G4" s="16"/>
      <c r="H4" s="16" t="s">
        <v>583</v>
      </c>
      <c r="I4" s="17"/>
    </row>
    <row r="5" spans="1:9" x14ac:dyDescent="0.3">
      <c r="A5" s="14">
        <v>14.3</v>
      </c>
      <c r="B5" s="14" t="s">
        <v>570</v>
      </c>
      <c r="C5" s="14"/>
      <c r="D5" s="15">
        <v>5</v>
      </c>
      <c r="E5" s="16" t="s">
        <v>583</v>
      </c>
      <c r="F5" s="16" t="s">
        <v>583</v>
      </c>
      <c r="G5" s="16" t="s">
        <v>583</v>
      </c>
      <c r="H5" s="16" t="s">
        <v>583</v>
      </c>
      <c r="I5" s="17"/>
    </row>
    <row r="6" spans="1:9" x14ac:dyDescent="0.3">
      <c r="A6" s="14">
        <v>14.4</v>
      </c>
      <c r="B6" s="34" t="s">
        <v>571</v>
      </c>
      <c r="C6" s="53"/>
      <c r="D6" s="54">
        <v>5</v>
      </c>
      <c r="E6" s="16"/>
      <c r="F6" s="16"/>
      <c r="G6" s="16" t="s">
        <v>583</v>
      </c>
      <c r="H6" s="16" t="s">
        <v>583</v>
      </c>
      <c r="I6" s="17"/>
    </row>
    <row r="7" spans="1:9" x14ac:dyDescent="0.3">
      <c r="A7" s="14">
        <v>14.5</v>
      </c>
      <c r="B7" s="34" t="s">
        <v>572</v>
      </c>
      <c r="C7" s="53"/>
      <c r="D7" s="54">
        <v>7</v>
      </c>
      <c r="E7" s="16"/>
      <c r="F7" s="16"/>
      <c r="G7" s="16" t="s">
        <v>583</v>
      </c>
      <c r="H7" s="16" t="s">
        <v>583</v>
      </c>
      <c r="I7" s="17"/>
    </row>
    <row r="8" spans="1:9" x14ac:dyDescent="0.3">
      <c r="A8" s="14">
        <v>14.6</v>
      </c>
      <c r="B8" s="14" t="s">
        <v>573</v>
      </c>
      <c r="C8" s="14"/>
      <c r="D8" s="15">
        <v>5</v>
      </c>
      <c r="E8" s="16"/>
      <c r="F8" s="16" t="s">
        <v>583</v>
      </c>
      <c r="G8" s="16" t="s">
        <v>583</v>
      </c>
      <c r="H8" s="16" t="s">
        <v>583</v>
      </c>
      <c r="I8" s="17"/>
    </row>
    <row r="9" spans="1:9" x14ac:dyDescent="0.3">
      <c r="A9" s="14">
        <v>14.7</v>
      </c>
      <c r="B9" s="14" t="s">
        <v>574</v>
      </c>
      <c r="C9" s="14"/>
      <c r="D9" s="15">
        <v>3</v>
      </c>
      <c r="E9" s="16"/>
      <c r="F9" s="16" t="s">
        <v>583</v>
      </c>
      <c r="G9" s="16" t="s">
        <v>583</v>
      </c>
      <c r="H9" s="16" t="s">
        <v>583</v>
      </c>
      <c r="I9" s="17"/>
    </row>
    <row r="10" spans="1:9" x14ac:dyDescent="0.3">
      <c r="A10" s="14">
        <v>14.8</v>
      </c>
      <c r="B10" s="14" t="s">
        <v>575</v>
      </c>
      <c r="C10" s="14"/>
      <c r="D10" s="15">
        <v>5</v>
      </c>
      <c r="E10" s="16" t="s">
        <v>583</v>
      </c>
      <c r="F10" s="16" t="s">
        <v>583</v>
      </c>
      <c r="G10" s="16" t="s">
        <v>583</v>
      </c>
      <c r="H10" s="16" t="s">
        <v>583</v>
      </c>
      <c r="I10" s="17"/>
    </row>
    <row r="11" spans="1:9" x14ac:dyDescent="0.3">
      <c r="A11" s="14">
        <v>14.9</v>
      </c>
      <c r="B11" s="14" t="s">
        <v>576</v>
      </c>
      <c r="C11" s="14"/>
      <c r="D11" s="15">
        <v>5</v>
      </c>
      <c r="E11" s="16" t="s">
        <v>583</v>
      </c>
      <c r="F11" s="16" t="s">
        <v>583</v>
      </c>
      <c r="G11" s="16" t="s">
        <v>583</v>
      </c>
      <c r="H11" s="16" t="s">
        <v>583</v>
      </c>
      <c r="I11" s="17"/>
    </row>
    <row r="12" spans="1:9" x14ac:dyDescent="0.3">
      <c r="A12" s="23">
        <v>14.1</v>
      </c>
      <c r="B12" s="14" t="s">
        <v>577</v>
      </c>
      <c r="C12" s="14"/>
      <c r="D12" s="15">
        <v>5</v>
      </c>
      <c r="E12" s="16" t="s">
        <v>583</v>
      </c>
      <c r="F12" s="16" t="s">
        <v>583</v>
      </c>
      <c r="G12" s="16" t="s">
        <v>583</v>
      </c>
      <c r="H12" s="16" t="s">
        <v>578</v>
      </c>
      <c r="I12" s="17"/>
    </row>
    <row r="13" spans="1:9" x14ac:dyDescent="0.3">
      <c r="A13" s="14">
        <v>14.11</v>
      </c>
      <c r="B13" s="14" t="s">
        <v>579</v>
      </c>
      <c r="C13" s="14"/>
      <c r="D13" s="15">
        <v>5</v>
      </c>
      <c r="E13" s="16" t="s">
        <v>583</v>
      </c>
      <c r="F13" s="16" t="s">
        <v>583</v>
      </c>
      <c r="G13" s="16" t="s">
        <v>583</v>
      </c>
      <c r="H13" s="16" t="s">
        <v>583</v>
      </c>
      <c r="I13" s="17"/>
    </row>
    <row r="14" spans="1:9" x14ac:dyDescent="0.3">
      <c r="A14" s="14">
        <v>14.12</v>
      </c>
      <c r="B14" s="14" t="s">
        <v>580</v>
      </c>
      <c r="C14" s="14"/>
      <c r="D14" s="15">
        <v>7</v>
      </c>
      <c r="E14" s="16" t="s">
        <v>583</v>
      </c>
      <c r="F14" s="16" t="s">
        <v>583</v>
      </c>
      <c r="G14" s="16" t="s">
        <v>583</v>
      </c>
      <c r="H14" s="16" t="s">
        <v>583</v>
      </c>
      <c r="I14" s="17"/>
    </row>
    <row r="15" spans="1:9" x14ac:dyDescent="0.3">
      <c r="A15" s="14">
        <v>14.13</v>
      </c>
      <c r="B15" s="14" t="s">
        <v>581</v>
      </c>
      <c r="C15" s="14"/>
      <c r="D15" s="31">
        <v>3</v>
      </c>
      <c r="E15" s="16" t="s">
        <v>583</v>
      </c>
      <c r="F15" s="16" t="s">
        <v>583</v>
      </c>
      <c r="G15" s="16" t="s">
        <v>583</v>
      </c>
      <c r="H15" s="16" t="s">
        <v>583</v>
      </c>
      <c r="I15" s="17"/>
    </row>
    <row r="16" spans="1:9" x14ac:dyDescent="0.3">
      <c r="A16" s="14">
        <v>14.14</v>
      </c>
      <c r="B16" s="14" t="s">
        <v>582</v>
      </c>
      <c r="C16" s="14"/>
      <c r="D16" s="15">
        <v>3</v>
      </c>
      <c r="E16" s="16"/>
      <c r="F16" s="16"/>
      <c r="G16" s="16" t="s">
        <v>583</v>
      </c>
      <c r="H16" s="16" t="s">
        <v>583</v>
      </c>
      <c r="I16" s="17"/>
    </row>
    <row r="17" spans="2:9" x14ac:dyDescent="0.3">
      <c r="C17" s="27" t="s">
        <v>584</v>
      </c>
      <c r="E17" s="201">
        <f>SUMIF(E3:E16,"CE",$D$3:$D$16)+SUMIF(E3:E16,"S",$D$3:$D$16)</f>
        <v>40</v>
      </c>
      <c r="F17" s="201">
        <f>SUMIF(F3:F16,"CE",$D$3:$D$16)+SUMIF(F3:F16,"S",$D$3:$D$16)</f>
        <v>48</v>
      </c>
      <c r="G17" s="201">
        <f>SUMIF(G3:G16,"CE",$D$3:$D$16)+SUMIF(G3:G16,"S",$D$3:$D$16)</f>
        <v>63</v>
      </c>
      <c r="H17" s="201">
        <f>SUMIF(H3:H16,"CE",$D$3:$D$16)+SUMIF(H3:H16,"S",$D$3:$D$16)</f>
        <v>68</v>
      </c>
      <c r="I17" s="203">
        <f>SUM(I3:I16)</f>
        <v>0</v>
      </c>
    </row>
    <row r="19" spans="2:9" x14ac:dyDescent="0.3">
      <c r="B19" s="13"/>
      <c r="C19" s="13"/>
      <c r="D19" s="13"/>
      <c r="E19" s="13"/>
      <c r="F19" s="13"/>
    </row>
    <row r="20" spans="2:9" x14ac:dyDescent="0.3">
      <c r="B20" s="13"/>
      <c r="C20" s="13"/>
      <c r="D20" s="13"/>
      <c r="E20" s="13"/>
      <c r="F20" s="13"/>
    </row>
    <row r="21" spans="2:9" x14ac:dyDescent="0.3">
      <c r="B21" s="13"/>
      <c r="C21" s="13"/>
      <c r="D21" s="13"/>
      <c r="E21" s="13"/>
      <c r="F21" s="13"/>
    </row>
    <row r="22" spans="2:9" x14ac:dyDescent="0.3">
      <c r="B22" s="13"/>
      <c r="C22" s="13"/>
      <c r="D22" s="13"/>
      <c r="E22" s="13"/>
      <c r="F22" s="13"/>
    </row>
    <row r="23" spans="2:9" x14ac:dyDescent="0.3">
      <c r="B23" s="13"/>
      <c r="C23" s="13"/>
      <c r="D23" s="13"/>
      <c r="E23" s="13"/>
      <c r="F23" s="13"/>
    </row>
    <row r="24" spans="2:9" x14ac:dyDescent="0.3">
      <c r="B24" s="13"/>
      <c r="C24" s="13"/>
      <c r="D24" s="13"/>
      <c r="E24" s="13"/>
      <c r="F24" s="13"/>
    </row>
    <row r="25" spans="2:9" x14ac:dyDescent="0.3">
      <c r="B25" s="13"/>
      <c r="C25" s="13"/>
      <c r="D25" s="13"/>
      <c r="E25" s="13"/>
      <c r="F25" s="13"/>
    </row>
    <row r="26" spans="2:9" x14ac:dyDescent="0.3">
      <c r="B26" s="13"/>
      <c r="C26" s="13"/>
      <c r="D26" s="13"/>
      <c r="E26" s="13"/>
      <c r="F26" s="13"/>
    </row>
    <row r="27" spans="2:9" x14ac:dyDescent="0.3">
      <c r="B27" s="13"/>
      <c r="C27" s="13"/>
      <c r="D27" s="13"/>
      <c r="E27" s="13"/>
      <c r="F27" s="13"/>
    </row>
    <row r="28" spans="2:9" x14ac:dyDescent="0.3">
      <c r="B28" s="13"/>
      <c r="C28" s="13"/>
      <c r="D28" s="13"/>
      <c r="E28" s="13"/>
      <c r="F28" s="13"/>
    </row>
    <row r="29" spans="2:9" x14ac:dyDescent="0.3">
      <c r="B29" s="13"/>
      <c r="C29" s="13"/>
      <c r="D29" s="13"/>
      <c r="E29" s="13"/>
      <c r="F29" s="13"/>
    </row>
    <row r="30" spans="2:9" x14ac:dyDescent="0.3">
      <c r="B30" s="13"/>
      <c r="C30" s="13"/>
      <c r="D30" s="13"/>
      <c r="E30" s="13"/>
      <c r="F30" s="13"/>
    </row>
    <row r="31" spans="2:9" x14ac:dyDescent="0.3">
      <c r="B31" s="13"/>
      <c r="C31" s="13"/>
      <c r="D31" s="13"/>
      <c r="E31" s="13"/>
      <c r="F31" s="13"/>
    </row>
  </sheetData>
  <mergeCells count="1">
    <mergeCell ref="A2:I2"/>
  </mergeCells>
  <pageMargins left="0.7" right="0.7" top="0.75" bottom="0.75" header="0.3" footer="0.3"/>
  <pageSetup paperSize="9" scale="6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V37"/>
  <sheetViews>
    <sheetView zoomScale="124" zoomScaleNormal="124" zoomScaleSheetLayoutView="100" workbookViewId="0">
      <selection activeCell="E37" sqref="E37:I37"/>
    </sheetView>
  </sheetViews>
  <sheetFormatPr defaultColWidth="9" defaultRowHeight="14.4" x14ac:dyDescent="0.3"/>
  <cols>
    <col min="1" max="1" width="5.0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10" width="12.8984375" style="12" customWidth="1"/>
    <col min="11" max="256" width="9.09765625" style="12" customWidth="1"/>
    <col min="257" max="16384" width="9" style="13"/>
  </cols>
  <sheetData>
    <row r="1" spans="1:9" ht="20.399999999999999" x14ac:dyDescent="0.3">
      <c r="A1" s="9" t="s">
        <v>585</v>
      </c>
      <c r="B1" s="9" t="s">
        <v>586</v>
      </c>
      <c r="C1" s="9" t="s">
        <v>587</v>
      </c>
      <c r="D1" s="10" t="s">
        <v>588</v>
      </c>
      <c r="E1" s="9" t="s">
        <v>589</v>
      </c>
      <c r="F1" s="9" t="s">
        <v>590</v>
      </c>
      <c r="G1" s="9" t="s">
        <v>591</v>
      </c>
      <c r="H1" s="9" t="s">
        <v>592</v>
      </c>
      <c r="I1" s="11" t="s">
        <v>1324</v>
      </c>
    </row>
    <row r="2" spans="1:9" ht="15" customHeight="1" x14ac:dyDescent="0.3">
      <c r="A2" s="248" t="s">
        <v>593</v>
      </c>
      <c r="B2" s="249"/>
      <c r="C2" s="249"/>
      <c r="D2" s="249"/>
      <c r="E2" s="249"/>
      <c r="F2" s="249"/>
      <c r="G2" s="249"/>
      <c r="H2" s="249"/>
      <c r="I2" s="250"/>
    </row>
    <row r="3" spans="1:9" x14ac:dyDescent="0.3">
      <c r="A3" s="14">
        <v>15.1</v>
      </c>
      <c r="B3" s="14" t="s">
        <v>594</v>
      </c>
      <c r="C3" s="14"/>
      <c r="D3" s="15">
        <v>3</v>
      </c>
      <c r="E3" s="16"/>
      <c r="F3" s="16" t="s">
        <v>625</v>
      </c>
      <c r="G3" s="16" t="s">
        <v>625</v>
      </c>
      <c r="H3" s="16" t="s">
        <v>625</v>
      </c>
      <c r="I3" s="17"/>
    </row>
    <row r="4" spans="1:9" ht="20.399999999999999" x14ac:dyDescent="0.3">
      <c r="A4" s="14">
        <v>15.2</v>
      </c>
      <c r="B4" s="14" t="s">
        <v>595</v>
      </c>
      <c r="C4" s="14"/>
      <c r="D4" s="15">
        <v>7</v>
      </c>
      <c r="E4" s="16"/>
      <c r="F4" s="16" t="s">
        <v>625</v>
      </c>
      <c r="G4" s="16" t="s">
        <v>625</v>
      </c>
      <c r="H4" s="16" t="s">
        <v>625</v>
      </c>
      <c r="I4" s="17"/>
    </row>
    <row r="5" spans="1:9" ht="30.6" x14ac:dyDescent="0.3">
      <c r="A5" s="14">
        <v>15.3</v>
      </c>
      <c r="B5" s="14" t="s">
        <v>596</v>
      </c>
      <c r="C5" s="14"/>
      <c r="D5" s="15">
        <v>5</v>
      </c>
      <c r="E5" s="16"/>
      <c r="F5" s="16" t="s">
        <v>625</v>
      </c>
      <c r="G5" s="16" t="s">
        <v>625</v>
      </c>
      <c r="H5" s="16" t="s">
        <v>625</v>
      </c>
      <c r="I5" s="17"/>
    </row>
    <row r="6" spans="1:9" x14ac:dyDescent="0.3">
      <c r="A6" s="14">
        <v>15.4</v>
      </c>
      <c r="B6" s="14" t="s">
        <v>597</v>
      </c>
      <c r="C6" s="14"/>
      <c r="D6" s="15">
        <v>5</v>
      </c>
      <c r="E6" s="16"/>
      <c r="F6" s="16"/>
      <c r="G6" s="16" t="s">
        <v>625</v>
      </c>
      <c r="H6" s="16" t="s">
        <v>625</v>
      </c>
      <c r="I6" s="17"/>
    </row>
    <row r="7" spans="1:9" x14ac:dyDescent="0.3">
      <c r="A7" s="14">
        <v>15.5</v>
      </c>
      <c r="B7" s="14" t="s">
        <v>598</v>
      </c>
      <c r="C7" s="14"/>
      <c r="D7" s="15">
        <v>5</v>
      </c>
      <c r="E7" s="16"/>
      <c r="F7" s="16"/>
      <c r="G7" s="16" t="s">
        <v>625</v>
      </c>
      <c r="H7" s="16" t="s">
        <v>625</v>
      </c>
      <c r="I7" s="17"/>
    </row>
    <row r="8" spans="1:9" ht="30.6" x14ac:dyDescent="0.3">
      <c r="A8" s="14">
        <v>15.6</v>
      </c>
      <c r="B8" s="14" t="s">
        <v>599</v>
      </c>
      <c r="C8" s="14"/>
      <c r="D8" s="15">
        <v>5</v>
      </c>
      <c r="E8" s="16"/>
      <c r="F8" s="16"/>
      <c r="G8" s="16"/>
      <c r="H8" s="16" t="s">
        <v>625</v>
      </c>
      <c r="I8" s="17"/>
    </row>
    <row r="9" spans="1:9" x14ac:dyDescent="0.3">
      <c r="A9" s="14">
        <v>15.7</v>
      </c>
      <c r="B9" s="14" t="s">
        <v>976</v>
      </c>
      <c r="C9" s="14"/>
      <c r="D9" s="15">
        <v>5</v>
      </c>
      <c r="E9" s="16"/>
      <c r="F9" s="16" t="s">
        <v>625</v>
      </c>
      <c r="G9" s="16" t="s">
        <v>625</v>
      </c>
      <c r="H9" s="16" t="s">
        <v>625</v>
      </c>
      <c r="I9" s="17"/>
    </row>
    <row r="10" spans="1:9" x14ac:dyDescent="0.3">
      <c r="A10" s="14">
        <v>15.8</v>
      </c>
      <c r="B10" s="14" t="s">
        <v>622</v>
      </c>
      <c r="C10" s="14"/>
      <c r="D10" s="15">
        <v>5</v>
      </c>
      <c r="E10" s="16"/>
      <c r="F10" s="16"/>
      <c r="G10" s="16" t="s">
        <v>625</v>
      </c>
      <c r="H10" s="16" t="s">
        <v>625</v>
      </c>
      <c r="I10" s="17"/>
    </row>
    <row r="11" spans="1:9" x14ac:dyDescent="0.3">
      <c r="A11" s="14">
        <v>15.9</v>
      </c>
      <c r="B11" s="14" t="s">
        <v>600</v>
      </c>
      <c r="C11" s="14"/>
      <c r="D11" s="15">
        <v>3</v>
      </c>
      <c r="E11" s="16"/>
      <c r="F11" s="16"/>
      <c r="G11" s="16" t="s">
        <v>625</v>
      </c>
      <c r="H11" s="16" t="s">
        <v>625</v>
      </c>
      <c r="I11" s="17"/>
    </row>
    <row r="12" spans="1:9" x14ac:dyDescent="0.3">
      <c r="A12" s="23">
        <v>15.1</v>
      </c>
      <c r="B12" s="14" t="s">
        <v>601</v>
      </c>
      <c r="C12" s="14"/>
      <c r="D12" s="15">
        <v>3</v>
      </c>
      <c r="E12" s="16"/>
      <c r="F12" s="16" t="s">
        <v>625</v>
      </c>
      <c r="G12" s="16" t="s">
        <v>625</v>
      </c>
      <c r="H12" s="16" t="s">
        <v>625</v>
      </c>
      <c r="I12" s="17"/>
    </row>
    <row r="13" spans="1:9" x14ac:dyDescent="0.3">
      <c r="A13" s="14">
        <v>15.11</v>
      </c>
      <c r="B13" s="14" t="s">
        <v>602</v>
      </c>
      <c r="C13" s="14"/>
      <c r="D13" s="15">
        <v>3</v>
      </c>
      <c r="E13" s="16"/>
      <c r="F13" s="16" t="s">
        <v>625</v>
      </c>
      <c r="G13" s="16" t="s">
        <v>625</v>
      </c>
      <c r="H13" s="16" t="s">
        <v>625</v>
      </c>
      <c r="I13" s="17"/>
    </row>
    <row r="14" spans="1:9" x14ac:dyDescent="0.3">
      <c r="A14" s="14">
        <v>15.12</v>
      </c>
      <c r="B14" s="14" t="s">
        <v>603</v>
      </c>
      <c r="C14" s="14"/>
      <c r="D14" s="15">
        <v>3</v>
      </c>
      <c r="E14" s="16"/>
      <c r="F14" s="16" t="s">
        <v>625</v>
      </c>
      <c r="G14" s="16" t="s">
        <v>625</v>
      </c>
      <c r="H14" s="16" t="s">
        <v>625</v>
      </c>
      <c r="I14" s="17"/>
    </row>
    <row r="15" spans="1:9" x14ac:dyDescent="0.3">
      <c r="A15" s="14">
        <v>15.13</v>
      </c>
      <c r="B15" s="14" t="s">
        <v>604</v>
      </c>
      <c r="C15" s="14"/>
      <c r="D15" s="15">
        <v>5</v>
      </c>
      <c r="E15" s="16"/>
      <c r="F15" s="16" t="s">
        <v>625</v>
      </c>
      <c r="G15" s="16" t="s">
        <v>625</v>
      </c>
      <c r="H15" s="16" t="s">
        <v>625</v>
      </c>
      <c r="I15" s="17"/>
    </row>
    <row r="16" spans="1:9" x14ac:dyDescent="0.3">
      <c r="A16" s="14">
        <v>15.14</v>
      </c>
      <c r="B16" s="14" t="s">
        <v>605</v>
      </c>
      <c r="C16" s="14"/>
      <c r="D16" s="31">
        <v>3</v>
      </c>
      <c r="E16" s="16"/>
      <c r="F16" s="16" t="s">
        <v>625</v>
      </c>
      <c r="G16" s="16" t="s">
        <v>625</v>
      </c>
      <c r="H16" s="16" t="s">
        <v>625</v>
      </c>
      <c r="I16" s="17"/>
    </row>
    <row r="17" spans="1:11" x14ac:dyDescent="0.3">
      <c r="A17" s="14">
        <v>15.15</v>
      </c>
      <c r="B17" s="14" t="s">
        <v>606</v>
      </c>
      <c r="C17" s="14"/>
      <c r="D17" s="15">
        <v>3</v>
      </c>
      <c r="E17" s="16"/>
      <c r="F17" s="16" t="s">
        <v>625</v>
      </c>
      <c r="G17" s="16" t="s">
        <v>625</v>
      </c>
      <c r="H17" s="16" t="s">
        <v>625</v>
      </c>
      <c r="I17" s="17"/>
    </row>
    <row r="18" spans="1:11" x14ac:dyDescent="0.3">
      <c r="A18" s="14">
        <v>15.16</v>
      </c>
      <c r="B18" s="14" t="s">
        <v>607</v>
      </c>
      <c r="C18" s="14"/>
      <c r="D18" s="15">
        <v>3</v>
      </c>
      <c r="E18" s="16"/>
      <c r="F18" s="16"/>
      <c r="G18" s="16" t="s">
        <v>625</v>
      </c>
      <c r="H18" s="16" t="s">
        <v>625</v>
      </c>
      <c r="I18" s="17"/>
    </row>
    <row r="19" spans="1:11" x14ac:dyDescent="0.3">
      <c r="A19" s="14">
        <v>15.17</v>
      </c>
      <c r="B19" s="14" t="s">
        <v>608</v>
      </c>
      <c r="C19" s="14"/>
      <c r="D19" s="15">
        <v>3</v>
      </c>
      <c r="E19" s="16"/>
      <c r="F19" s="16"/>
      <c r="G19" s="16" t="s">
        <v>625</v>
      </c>
      <c r="H19" s="16" t="s">
        <v>625</v>
      </c>
      <c r="I19" s="17"/>
    </row>
    <row r="20" spans="1:11" x14ac:dyDescent="0.3">
      <c r="A20" s="14">
        <v>15.18</v>
      </c>
      <c r="B20" s="14" t="s">
        <v>609</v>
      </c>
      <c r="C20" s="14"/>
      <c r="D20" s="15">
        <v>3</v>
      </c>
      <c r="E20" s="16"/>
      <c r="F20" s="16"/>
      <c r="G20" s="16" t="s">
        <v>625</v>
      </c>
      <c r="H20" s="16" t="s">
        <v>625</v>
      </c>
      <c r="I20" s="17"/>
    </row>
    <row r="21" spans="1:11" x14ac:dyDescent="0.3">
      <c r="A21" s="14">
        <v>15.19</v>
      </c>
      <c r="B21" s="14" t="s">
        <v>610</v>
      </c>
      <c r="C21" s="14"/>
      <c r="D21" s="15">
        <v>3</v>
      </c>
      <c r="E21" s="16"/>
      <c r="F21" s="16"/>
      <c r="G21" s="16" t="s">
        <v>625</v>
      </c>
      <c r="H21" s="16" t="s">
        <v>625</v>
      </c>
      <c r="I21" s="17"/>
    </row>
    <row r="22" spans="1:11" x14ac:dyDescent="0.3">
      <c r="A22" s="23">
        <v>15.2</v>
      </c>
      <c r="B22" s="14" t="s">
        <v>611</v>
      </c>
      <c r="C22" s="14"/>
      <c r="D22" s="15">
        <v>3</v>
      </c>
      <c r="E22" s="16"/>
      <c r="F22" s="16"/>
      <c r="G22" s="16" t="s">
        <v>625</v>
      </c>
      <c r="H22" s="16" t="s">
        <v>625</v>
      </c>
      <c r="I22" s="17"/>
    </row>
    <row r="23" spans="1:11" x14ac:dyDescent="0.3">
      <c r="A23" s="14">
        <v>15.21</v>
      </c>
      <c r="B23" s="14" t="s">
        <v>612</v>
      </c>
      <c r="C23" s="14"/>
      <c r="D23" s="15">
        <v>3</v>
      </c>
      <c r="E23" s="16"/>
      <c r="F23" s="16"/>
      <c r="G23" s="16" t="s">
        <v>625</v>
      </c>
      <c r="H23" s="16" t="s">
        <v>625</v>
      </c>
      <c r="I23" s="17"/>
    </row>
    <row r="24" spans="1:11" x14ac:dyDescent="0.3">
      <c r="A24" s="14">
        <v>15.22</v>
      </c>
      <c r="B24" s="14" t="s">
        <v>613</v>
      </c>
      <c r="C24" s="14"/>
      <c r="D24" s="15">
        <v>3</v>
      </c>
      <c r="E24" s="16"/>
      <c r="F24" s="16" t="s">
        <v>625</v>
      </c>
      <c r="G24" s="16" t="s">
        <v>625</v>
      </c>
      <c r="H24" s="16" t="s">
        <v>625</v>
      </c>
      <c r="I24" s="17"/>
    </row>
    <row r="25" spans="1:11" x14ac:dyDescent="0.3">
      <c r="A25" s="14">
        <v>15.23</v>
      </c>
      <c r="B25" s="14" t="s">
        <v>614</v>
      </c>
      <c r="C25" s="14"/>
      <c r="D25" s="15">
        <v>3</v>
      </c>
      <c r="E25" s="16"/>
      <c r="F25" s="16" t="s">
        <v>625</v>
      </c>
      <c r="G25" s="16" t="s">
        <v>625</v>
      </c>
      <c r="H25" s="16" t="s">
        <v>625</v>
      </c>
      <c r="I25" s="17"/>
    </row>
    <row r="26" spans="1:11" x14ac:dyDescent="0.3">
      <c r="A26" s="14">
        <v>15.24</v>
      </c>
      <c r="B26" s="14" t="s">
        <v>615</v>
      </c>
      <c r="C26" s="14"/>
      <c r="D26" s="15">
        <v>3</v>
      </c>
      <c r="E26" s="16"/>
      <c r="F26" s="16" t="s">
        <v>625</v>
      </c>
      <c r="G26" s="16" t="s">
        <v>625</v>
      </c>
      <c r="H26" s="16" t="s">
        <v>625</v>
      </c>
      <c r="I26" s="17"/>
    </row>
    <row r="27" spans="1:11" ht="20.399999999999999" x14ac:dyDescent="0.3">
      <c r="A27" s="51">
        <v>15.25</v>
      </c>
      <c r="B27" s="14" t="s">
        <v>616</v>
      </c>
      <c r="C27" s="14"/>
      <c r="D27" s="15">
        <v>5</v>
      </c>
      <c r="E27" s="16"/>
      <c r="F27" s="16" t="s">
        <v>617</v>
      </c>
      <c r="G27" s="16" t="s">
        <v>625</v>
      </c>
      <c r="H27" s="16" t="s">
        <v>625</v>
      </c>
      <c r="I27" s="17"/>
    </row>
    <row r="28" spans="1:11" ht="22.5" customHeight="1" x14ac:dyDescent="0.3">
      <c r="A28" s="52" t="s">
        <v>1259</v>
      </c>
      <c r="B28" s="302" t="s">
        <v>922</v>
      </c>
      <c r="C28" s="14" t="s">
        <v>81</v>
      </c>
      <c r="D28" s="15">
        <v>5</v>
      </c>
      <c r="E28" s="16"/>
      <c r="F28" s="16" t="s">
        <v>50</v>
      </c>
      <c r="G28" s="16"/>
      <c r="H28" s="16"/>
      <c r="I28" s="17"/>
      <c r="K28" s="304"/>
    </row>
    <row r="29" spans="1:11" ht="66" customHeight="1" x14ac:dyDescent="0.3">
      <c r="A29" s="52" t="s">
        <v>1260</v>
      </c>
      <c r="B29" s="303"/>
      <c r="C29" s="14" t="s">
        <v>923</v>
      </c>
      <c r="D29" s="15">
        <v>7</v>
      </c>
      <c r="E29" s="16"/>
      <c r="F29" s="16"/>
      <c r="G29" s="16" t="s">
        <v>625</v>
      </c>
      <c r="H29" s="16" t="s">
        <v>625</v>
      </c>
      <c r="I29" s="17"/>
      <c r="K29" s="304"/>
    </row>
    <row r="30" spans="1:11" x14ac:dyDescent="0.3">
      <c r="A30" s="36">
        <v>15.27</v>
      </c>
      <c r="B30" s="14" t="s">
        <v>924</v>
      </c>
      <c r="C30" s="14"/>
      <c r="D30" s="15">
        <v>5</v>
      </c>
      <c r="E30" s="16"/>
      <c r="F30" s="16" t="s">
        <v>625</v>
      </c>
      <c r="G30" s="16" t="s">
        <v>625</v>
      </c>
      <c r="H30" s="16" t="s">
        <v>625</v>
      </c>
      <c r="I30" s="17"/>
    </row>
    <row r="31" spans="1:11" x14ac:dyDescent="0.3">
      <c r="A31" s="14">
        <v>15.28</v>
      </c>
      <c r="B31" s="14" t="s">
        <v>618</v>
      </c>
      <c r="C31" s="14"/>
      <c r="D31" s="15">
        <v>7</v>
      </c>
      <c r="E31" s="16"/>
      <c r="F31" s="16" t="s">
        <v>625</v>
      </c>
      <c r="G31" s="16" t="s">
        <v>625</v>
      </c>
      <c r="H31" s="16" t="s">
        <v>625</v>
      </c>
      <c r="I31" s="17"/>
    </row>
    <row r="32" spans="1:11" x14ac:dyDescent="0.3">
      <c r="A32" s="14">
        <v>15.29</v>
      </c>
      <c r="B32" s="14" t="s">
        <v>619</v>
      </c>
      <c r="C32" s="14"/>
      <c r="D32" s="15">
        <v>5</v>
      </c>
      <c r="E32" s="16"/>
      <c r="F32" s="16"/>
      <c r="G32" s="16" t="s">
        <v>625</v>
      </c>
      <c r="H32" s="16" t="s">
        <v>625</v>
      </c>
      <c r="I32" s="17"/>
    </row>
    <row r="33" spans="1:9" x14ac:dyDescent="0.3">
      <c r="A33" s="23">
        <v>15.3</v>
      </c>
      <c r="B33" s="14" t="s">
        <v>620</v>
      </c>
      <c r="C33" s="14"/>
      <c r="D33" s="15">
        <v>3</v>
      </c>
      <c r="E33" s="16"/>
      <c r="F33" s="16"/>
      <c r="G33" s="16" t="s">
        <v>625</v>
      </c>
      <c r="H33" s="16" t="s">
        <v>625</v>
      </c>
      <c r="I33" s="17"/>
    </row>
    <row r="34" spans="1:9" x14ac:dyDescent="0.3">
      <c r="A34" s="14">
        <v>15.31</v>
      </c>
      <c r="B34" s="14" t="s">
        <v>621</v>
      </c>
      <c r="C34" s="14"/>
      <c r="D34" s="15">
        <v>5</v>
      </c>
      <c r="E34" s="16"/>
      <c r="F34" s="16"/>
      <c r="G34" s="16"/>
      <c r="H34" s="16" t="s">
        <v>625</v>
      </c>
      <c r="I34" s="17"/>
    </row>
    <row r="35" spans="1:9" x14ac:dyDescent="0.3">
      <c r="A35" s="14">
        <v>15.32</v>
      </c>
      <c r="B35" s="14" t="s">
        <v>623</v>
      </c>
      <c r="C35" s="14"/>
      <c r="D35" s="15">
        <v>7</v>
      </c>
      <c r="E35" s="16"/>
      <c r="F35" s="16"/>
      <c r="G35" s="16" t="s">
        <v>625</v>
      </c>
      <c r="H35" s="16" t="s">
        <v>625</v>
      </c>
      <c r="I35" s="17"/>
    </row>
    <row r="36" spans="1:9" x14ac:dyDescent="0.3">
      <c r="A36" s="14">
        <v>15.33</v>
      </c>
      <c r="B36" s="14" t="s">
        <v>624</v>
      </c>
      <c r="C36" s="14"/>
      <c r="D36" s="15">
        <v>5</v>
      </c>
      <c r="E36" s="16"/>
      <c r="F36" s="16" t="s">
        <v>625</v>
      </c>
      <c r="G36" s="16" t="s">
        <v>625</v>
      </c>
      <c r="H36" s="16" t="s">
        <v>625</v>
      </c>
      <c r="I36" s="17"/>
    </row>
    <row r="37" spans="1:9" x14ac:dyDescent="0.3">
      <c r="C37" s="12" t="s">
        <v>626</v>
      </c>
      <c r="E37" s="201">
        <f>SUMIF(E3:E36,"CE",$D$3:$D$36)+SUMIF(E3:E36,"S",$D$3:$D$36)</f>
        <v>0</v>
      </c>
      <c r="F37" s="201">
        <f>SUMIF(F3:F36,"CE",$D$3:$D$36)+SUMIF(F3:F36,"S",$D$3:$D$36)</f>
        <v>76</v>
      </c>
      <c r="G37" s="201">
        <f>SUMIF(G3:G36,"CE",$D$3:$D$36)+SUMIF(G3:G36,"S",$D$3:$D$36)</f>
        <v>129</v>
      </c>
      <c r="H37" s="201">
        <f>SUMIF(H3:H36,"CE",$D$3:$D$36)+SUMIF(H3:H36,"S",$D$3:$D$36)</f>
        <v>139</v>
      </c>
      <c r="I37" s="203">
        <f>SUM(I3:I36)</f>
        <v>0</v>
      </c>
    </row>
  </sheetData>
  <mergeCells count="3">
    <mergeCell ref="A2:I2"/>
    <mergeCell ref="B28:B29"/>
    <mergeCell ref="K28:K29"/>
  </mergeCells>
  <pageMargins left="0.7" right="0.7" top="0.75" bottom="0.75" header="0.3" footer="0.3"/>
  <pageSetup paperSize="9" scale="69" fitToWidth="0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V30"/>
  <sheetViews>
    <sheetView topLeftCell="A15" zoomScale="115" zoomScaleNormal="115" workbookViewId="0">
      <selection activeCell="A16" sqref="A16:H16"/>
    </sheetView>
  </sheetViews>
  <sheetFormatPr defaultColWidth="9" defaultRowHeight="14.4" x14ac:dyDescent="0.3"/>
  <cols>
    <col min="1" max="1" width="6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3" ht="20.399999999999999" x14ac:dyDescent="0.3">
      <c r="A1" s="9" t="s">
        <v>627</v>
      </c>
      <c r="B1" s="9" t="s">
        <v>628</v>
      </c>
      <c r="C1" s="9" t="s">
        <v>629</v>
      </c>
      <c r="D1" s="10" t="s">
        <v>630</v>
      </c>
      <c r="E1" s="9" t="s">
        <v>631</v>
      </c>
      <c r="F1" s="9" t="s">
        <v>632</v>
      </c>
      <c r="G1" s="9" t="s">
        <v>633</v>
      </c>
      <c r="H1" s="9" t="s">
        <v>634</v>
      </c>
      <c r="I1" s="11" t="s">
        <v>1324</v>
      </c>
    </row>
    <row r="2" spans="1:253" ht="15" customHeight="1" x14ac:dyDescent="0.3">
      <c r="A2" s="248" t="s">
        <v>1019</v>
      </c>
      <c r="B2" s="249"/>
      <c r="C2" s="249"/>
      <c r="D2" s="249"/>
      <c r="E2" s="249"/>
      <c r="F2" s="249"/>
      <c r="G2" s="249"/>
      <c r="H2" s="249"/>
      <c r="I2" s="250"/>
    </row>
    <row r="3" spans="1:253" x14ac:dyDescent="0.3">
      <c r="A3" s="14">
        <v>16.100000000000001</v>
      </c>
      <c r="B3" s="14" t="s">
        <v>635</v>
      </c>
      <c r="C3" s="14"/>
      <c r="D3" s="15">
        <v>7</v>
      </c>
      <c r="E3" s="16" t="s">
        <v>653</v>
      </c>
      <c r="F3" s="16" t="s">
        <v>653</v>
      </c>
      <c r="G3" s="16" t="s">
        <v>653</v>
      </c>
      <c r="H3" s="16" t="s">
        <v>653</v>
      </c>
      <c r="I3" s="29"/>
    </row>
    <row r="4" spans="1:253" x14ac:dyDescent="0.3">
      <c r="A4" s="14">
        <v>16.2</v>
      </c>
      <c r="B4" s="14" t="s">
        <v>636</v>
      </c>
      <c r="C4" s="14"/>
      <c r="D4" s="15">
        <v>7</v>
      </c>
      <c r="E4" s="16" t="s">
        <v>653</v>
      </c>
      <c r="F4" s="16" t="s">
        <v>653</v>
      </c>
      <c r="G4" s="16" t="s">
        <v>653</v>
      </c>
      <c r="H4" s="16" t="s">
        <v>653</v>
      </c>
      <c r="I4" s="29"/>
    </row>
    <row r="5" spans="1:253" x14ac:dyDescent="0.3">
      <c r="A5" s="14">
        <v>16.3</v>
      </c>
      <c r="B5" s="14" t="s">
        <v>637</v>
      </c>
      <c r="C5" s="14"/>
      <c r="D5" s="15">
        <v>7</v>
      </c>
      <c r="E5" s="16" t="s">
        <v>653</v>
      </c>
      <c r="F5" s="16" t="s">
        <v>653</v>
      </c>
      <c r="G5" s="16" t="s">
        <v>653</v>
      </c>
      <c r="H5" s="16" t="s">
        <v>653</v>
      </c>
      <c r="I5" s="29"/>
    </row>
    <row r="6" spans="1:253" s="41" customFormat="1" x14ac:dyDescent="0.3">
      <c r="A6" s="14">
        <v>16.399999999999999</v>
      </c>
      <c r="B6" s="14" t="s">
        <v>174</v>
      </c>
      <c r="C6" s="14"/>
      <c r="D6" s="15">
        <v>5</v>
      </c>
      <c r="E6" s="16" t="s">
        <v>186</v>
      </c>
      <c r="F6" s="16" t="s">
        <v>186</v>
      </c>
      <c r="G6" s="16" t="s">
        <v>186</v>
      </c>
      <c r="H6" s="16" t="s">
        <v>186</v>
      </c>
      <c r="I6" s="1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</row>
    <row r="7" spans="1:253" s="41" customFormat="1" x14ac:dyDescent="0.3">
      <c r="A7" s="14">
        <v>16.5</v>
      </c>
      <c r="B7" s="14" t="s">
        <v>175</v>
      </c>
      <c r="C7" s="14"/>
      <c r="D7" s="15">
        <v>5</v>
      </c>
      <c r="E7" s="16" t="s">
        <v>186</v>
      </c>
      <c r="F7" s="16" t="s">
        <v>186</v>
      </c>
      <c r="G7" s="16" t="s">
        <v>186</v>
      </c>
      <c r="H7" s="16" t="s">
        <v>186</v>
      </c>
      <c r="I7" s="1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</row>
    <row r="8" spans="1:253" x14ac:dyDescent="0.3">
      <c r="A8" s="14">
        <v>16.600000000000001</v>
      </c>
      <c r="B8" s="14" t="s">
        <v>638</v>
      </c>
      <c r="C8" s="14"/>
      <c r="D8" s="15">
        <v>7</v>
      </c>
      <c r="E8" s="16" t="s">
        <v>653</v>
      </c>
      <c r="F8" s="16" t="s">
        <v>653</v>
      </c>
      <c r="G8" s="16" t="s">
        <v>653</v>
      </c>
      <c r="H8" s="16" t="s">
        <v>653</v>
      </c>
      <c r="I8" s="29"/>
    </row>
    <row r="9" spans="1:253" x14ac:dyDescent="0.3">
      <c r="A9" s="14">
        <v>16.7</v>
      </c>
      <c r="B9" s="14" t="s">
        <v>639</v>
      </c>
      <c r="C9" s="14"/>
      <c r="D9" s="15">
        <v>5</v>
      </c>
      <c r="E9" s="16" t="s">
        <v>653</v>
      </c>
      <c r="F9" s="16" t="s">
        <v>653</v>
      </c>
      <c r="G9" s="16" t="s">
        <v>653</v>
      </c>
      <c r="H9" s="16" t="s">
        <v>653</v>
      </c>
      <c r="I9" s="29"/>
    </row>
    <row r="10" spans="1:253" x14ac:dyDescent="0.3">
      <c r="A10" s="14">
        <v>16.8</v>
      </c>
      <c r="B10" s="14" t="s">
        <v>640</v>
      </c>
      <c r="C10" s="14"/>
      <c r="D10" s="15">
        <v>5</v>
      </c>
      <c r="E10" s="16" t="s">
        <v>653</v>
      </c>
      <c r="F10" s="16" t="s">
        <v>653</v>
      </c>
      <c r="G10" s="16" t="s">
        <v>653</v>
      </c>
      <c r="H10" s="16" t="s">
        <v>653</v>
      </c>
      <c r="I10" s="29"/>
    </row>
    <row r="11" spans="1:253" x14ac:dyDescent="0.3">
      <c r="A11" s="14">
        <v>16.899999999999999</v>
      </c>
      <c r="B11" s="14" t="s">
        <v>641</v>
      </c>
      <c r="C11" s="14"/>
      <c r="D11" s="15">
        <v>7</v>
      </c>
      <c r="E11" s="16" t="s">
        <v>653</v>
      </c>
      <c r="F11" s="16" t="s">
        <v>653</v>
      </c>
      <c r="G11" s="16" t="s">
        <v>653</v>
      </c>
      <c r="H11" s="16" t="s">
        <v>653</v>
      </c>
      <c r="I11" s="29"/>
    </row>
    <row r="12" spans="1:253" ht="20.399999999999999" x14ac:dyDescent="0.3">
      <c r="A12" s="23">
        <v>16.100000000000001</v>
      </c>
      <c r="B12" s="14" t="s">
        <v>642</v>
      </c>
      <c r="C12" s="14"/>
      <c r="D12" s="15">
        <v>7</v>
      </c>
      <c r="E12" s="16" t="s">
        <v>653</v>
      </c>
      <c r="F12" s="16" t="s">
        <v>653</v>
      </c>
      <c r="G12" s="16" t="s">
        <v>653</v>
      </c>
      <c r="H12" s="16" t="s">
        <v>653</v>
      </c>
      <c r="I12" s="29"/>
    </row>
    <row r="13" spans="1:253" x14ac:dyDescent="0.3">
      <c r="A13" s="14">
        <v>16.11</v>
      </c>
      <c r="B13" s="14" t="s">
        <v>643</v>
      </c>
      <c r="C13" s="14"/>
      <c r="D13" s="15">
        <v>5</v>
      </c>
      <c r="E13" s="16" t="s">
        <v>653</v>
      </c>
      <c r="F13" s="16" t="s">
        <v>653</v>
      </c>
      <c r="G13" s="16" t="s">
        <v>653</v>
      </c>
      <c r="H13" s="16" t="s">
        <v>653</v>
      </c>
      <c r="I13" s="29"/>
    </row>
    <row r="14" spans="1:253" x14ac:dyDescent="0.3">
      <c r="A14" s="23">
        <v>16.12</v>
      </c>
      <c r="B14" s="14" t="s">
        <v>644</v>
      </c>
      <c r="C14" s="14"/>
      <c r="D14" s="15">
        <v>7</v>
      </c>
      <c r="E14" s="16" t="s">
        <v>653</v>
      </c>
      <c r="F14" s="16" t="s">
        <v>653</v>
      </c>
      <c r="G14" s="16" t="s">
        <v>653</v>
      </c>
      <c r="H14" s="16" t="s">
        <v>653</v>
      </c>
      <c r="I14" s="29"/>
    </row>
    <row r="15" spans="1:253" x14ac:dyDescent="0.3">
      <c r="A15" s="14">
        <v>16.13</v>
      </c>
      <c r="B15" s="14" t="s">
        <v>645</v>
      </c>
      <c r="C15" s="14"/>
      <c r="D15" s="15">
        <v>5</v>
      </c>
      <c r="E15" s="16" t="s">
        <v>653</v>
      </c>
      <c r="F15" s="16" t="s">
        <v>653</v>
      </c>
      <c r="G15" s="16" t="s">
        <v>653</v>
      </c>
      <c r="H15" s="16" t="s">
        <v>653</v>
      </c>
      <c r="I15" s="29"/>
    </row>
    <row r="16" spans="1:253" x14ac:dyDescent="0.3">
      <c r="A16" s="322">
        <v>16.14</v>
      </c>
      <c r="B16" s="319" t="s">
        <v>646</v>
      </c>
      <c r="C16" s="319"/>
      <c r="D16" s="320">
        <v>7</v>
      </c>
      <c r="E16" s="321" t="s">
        <v>651</v>
      </c>
      <c r="F16" s="321" t="s">
        <v>651</v>
      </c>
      <c r="G16" s="321" t="s">
        <v>651</v>
      </c>
      <c r="H16" s="321" t="s">
        <v>285</v>
      </c>
      <c r="I16" s="29"/>
    </row>
    <row r="17" spans="1:9" x14ac:dyDescent="0.3">
      <c r="A17" s="14">
        <v>16.149999999999999</v>
      </c>
      <c r="B17" s="14" t="s">
        <v>647</v>
      </c>
      <c r="C17" s="14"/>
      <c r="D17" s="15">
        <v>3</v>
      </c>
      <c r="E17" s="16" t="s">
        <v>653</v>
      </c>
      <c r="F17" s="16" t="s">
        <v>653</v>
      </c>
      <c r="G17" s="16" t="s">
        <v>653</v>
      </c>
      <c r="H17" s="16" t="s">
        <v>653</v>
      </c>
      <c r="I17" s="29"/>
    </row>
    <row r="18" spans="1:9" x14ac:dyDescent="0.3">
      <c r="A18" s="23">
        <v>16.16</v>
      </c>
      <c r="B18" s="14" t="s">
        <v>648</v>
      </c>
      <c r="C18" s="14"/>
      <c r="D18" s="15">
        <v>5</v>
      </c>
      <c r="E18" s="16" t="s">
        <v>653</v>
      </c>
      <c r="F18" s="16" t="s">
        <v>653</v>
      </c>
      <c r="G18" s="16" t="s">
        <v>653</v>
      </c>
      <c r="H18" s="16" t="s">
        <v>653</v>
      </c>
      <c r="I18" s="29"/>
    </row>
    <row r="19" spans="1:9" x14ac:dyDescent="0.3">
      <c r="A19" s="23">
        <v>16.170000000000002</v>
      </c>
      <c r="B19" s="14" t="s">
        <v>977</v>
      </c>
      <c r="C19" s="14"/>
      <c r="D19" s="15">
        <v>5</v>
      </c>
      <c r="E19" s="16" t="s">
        <v>50</v>
      </c>
      <c r="F19" s="16" t="s">
        <v>50</v>
      </c>
      <c r="G19" s="16" t="s">
        <v>50</v>
      </c>
      <c r="H19" s="16" t="s">
        <v>50</v>
      </c>
      <c r="I19" s="48"/>
    </row>
    <row r="20" spans="1:9" x14ac:dyDescent="0.3">
      <c r="A20" s="14" t="s">
        <v>1261</v>
      </c>
      <c r="B20" s="270" t="s">
        <v>649</v>
      </c>
      <c r="C20" s="14" t="s">
        <v>650</v>
      </c>
      <c r="D20" s="15">
        <v>1</v>
      </c>
      <c r="E20" s="16" t="s">
        <v>651</v>
      </c>
      <c r="F20" s="16" t="s">
        <v>651</v>
      </c>
      <c r="G20" s="16" t="s">
        <v>651</v>
      </c>
      <c r="H20" s="49" t="s">
        <v>651</v>
      </c>
      <c r="I20" s="50"/>
    </row>
    <row r="21" spans="1:9" x14ac:dyDescent="0.3">
      <c r="A21" s="14" t="s">
        <v>1262</v>
      </c>
      <c r="B21" s="270"/>
      <c r="C21" s="14" t="s">
        <v>652</v>
      </c>
      <c r="D21" s="15">
        <v>7</v>
      </c>
      <c r="E21" s="16"/>
      <c r="F21" s="16"/>
      <c r="G21" s="16"/>
      <c r="H21" s="49" t="s">
        <v>653</v>
      </c>
      <c r="I21" s="50"/>
    </row>
    <row r="22" spans="1:9" x14ac:dyDescent="0.3">
      <c r="C22" s="12" t="s">
        <v>654</v>
      </c>
      <c r="E22" s="201">
        <f>SUMIF(E3:E21,"CE",$D$3:$D$21)+SUMIF(E3:E21,"S",$D$3:$D$21)</f>
        <v>100</v>
      </c>
      <c r="F22" s="201">
        <f>SUMIF(F3:F21,"CE",$D$3:$D$21)+SUMIF(F3:F21,"S",$D$3:$D$21)</f>
        <v>100</v>
      </c>
      <c r="G22" s="201">
        <f>SUMIF(G3:G21,"CE",$D$3:$D$21)+SUMIF(G3:G21,"S",$D$3:$D$21)</f>
        <v>100</v>
      </c>
      <c r="H22" s="201">
        <f>SUMIF(H3:H21,"CE",$D$3:$D$21)+SUMIF(H3:H21,"S",$D$3:$D$21)</f>
        <v>107</v>
      </c>
      <c r="I22" s="203">
        <f>SUM(I3:I21)</f>
        <v>0</v>
      </c>
    </row>
    <row r="24" spans="1:9" x14ac:dyDescent="0.3">
      <c r="A24" s="27"/>
      <c r="B24" s="27"/>
    </row>
    <row r="25" spans="1:9" x14ac:dyDescent="0.3">
      <c r="A25" s="27"/>
      <c r="B25" s="27"/>
    </row>
    <row r="26" spans="1:9" x14ac:dyDescent="0.3">
      <c r="A26" s="27"/>
      <c r="B26" s="27"/>
    </row>
    <row r="27" spans="1:9" x14ac:dyDescent="0.3">
      <c r="A27" s="27"/>
      <c r="B27" s="27"/>
    </row>
    <row r="28" spans="1:9" x14ac:dyDescent="0.3">
      <c r="A28" s="27"/>
      <c r="B28" s="27"/>
    </row>
    <row r="29" spans="1:9" x14ac:dyDescent="0.3">
      <c r="A29" s="27"/>
      <c r="B29" s="27"/>
    </row>
    <row r="30" spans="1:9" x14ac:dyDescent="0.3">
      <c r="A30" s="27"/>
      <c r="B30" s="27"/>
    </row>
  </sheetData>
  <mergeCells count="2">
    <mergeCell ref="A2:I2"/>
    <mergeCell ref="B20:B21"/>
  </mergeCells>
  <pageMargins left="0.7" right="0.7" top="0.75" bottom="0.75" header="0.3" footer="0.3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V49"/>
  <sheetViews>
    <sheetView topLeftCell="A42" zoomScale="130" zoomScaleNormal="130" workbookViewId="0">
      <selection activeCell="A39" sqref="A39:H39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4" s="41" customFormat="1" ht="20.399999999999999" x14ac:dyDescent="0.25">
      <c r="A1" s="43" t="s">
        <v>655</v>
      </c>
      <c r="B1" s="43" t="s">
        <v>656</v>
      </c>
      <c r="C1" s="43" t="s">
        <v>657</v>
      </c>
      <c r="D1" s="44" t="s">
        <v>658</v>
      </c>
      <c r="E1" s="43" t="s">
        <v>659</v>
      </c>
      <c r="F1" s="43" t="s">
        <v>660</v>
      </c>
      <c r="G1" s="43" t="s">
        <v>661</v>
      </c>
      <c r="H1" s="43" t="s">
        <v>662</v>
      </c>
      <c r="I1" s="45" t="s">
        <v>1324</v>
      </c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  <c r="DK1" s="46"/>
      <c r="DL1" s="46"/>
      <c r="DM1" s="46"/>
      <c r="DN1" s="46"/>
      <c r="DO1" s="46"/>
      <c r="DP1" s="46"/>
      <c r="DQ1" s="46"/>
      <c r="DR1" s="46"/>
      <c r="DS1" s="46"/>
      <c r="DT1" s="46"/>
      <c r="DU1" s="46"/>
      <c r="DV1" s="46"/>
      <c r="DW1" s="46"/>
      <c r="DX1" s="46"/>
      <c r="DY1" s="46"/>
      <c r="DZ1" s="46"/>
      <c r="EA1" s="46"/>
      <c r="EB1" s="46"/>
      <c r="EC1" s="46"/>
      <c r="ED1" s="46"/>
      <c r="EE1" s="46"/>
      <c r="EF1" s="46"/>
      <c r="EG1" s="46"/>
      <c r="EH1" s="46"/>
      <c r="EI1" s="46"/>
      <c r="EJ1" s="46"/>
      <c r="EK1" s="46"/>
      <c r="EL1" s="46"/>
      <c r="EM1" s="46"/>
      <c r="EN1" s="46"/>
      <c r="EO1" s="46"/>
      <c r="EP1" s="46"/>
      <c r="EQ1" s="46"/>
      <c r="ER1" s="46"/>
      <c r="ES1" s="46"/>
      <c r="ET1" s="46"/>
      <c r="EU1" s="46"/>
      <c r="EV1" s="46"/>
      <c r="EW1" s="46"/>
      <c r="EX1" s="46"/>
      <c r="EY1" s="46"/>
      <c r="EZ1" s="46"/>
      <c r="FA1" s="46"/>
      <c r="FB1" s="46"/>
      <c r="FC1" s="46"/>
      <c r="FD1" s="46"/>
      <c r="FE1" s="46"/>
      <c r="FF1" s="46"/>
      <c r="FG1" s="46"/>
      <c r="FH1" s="46"/>
      <c r="FI1" s="46"/>
      <c r="FJ1" s="46"/>
      <c r="FK1" s="46"/>
      <c r="FL1" s="46"/>
      <c r="FM1" s="46"/>
      <c r="FN1" s="46"/>
      <c r="FO1" s="46"/>
      <c r="FP1" s="46"/>
      <c r="FQ1" s="46"/>
      <c r="FR1" s="46"/>
      <c r="FS1" s="46"/>
      <c r="FT1" s="46"/>
      <c r="FU1" s="46"/>
      <c r="FV1" s="46"/>
      <c r="FW1" s="46"/>
      <c r="FX1" s="46"/>
      <c r="FY1" s="46"/>
      <c r="FZ1" s="46"/>
      <c r="GA1" s="46"/>
      <c r="GB1" s="46"/>
      <c r="GC1" s="46"/>
      <c r="GD1" s="46"/>
      <c r="GE1" s="46"/>
      <c r="GF1" s="46"/>
      <c r="GG1" s="46"/>
      <c r="GH1" s="46"/>
      <c r="GI1" s="46"/>
      <c r="GJ1" s="46"/>
      <c r="GK1" s="46"/>
      <c r="GL1" s="46"/>
      <c r="GM1" s="46"/>
      <c r="GN1" s="46"/>
      <c r="GO1" s="46"/>
      <c r="GP1" s="46"/>
      <c r="GQ1" s="46"/>
      <c r="GR1" s="46"/>
      <c r="GS1" s="46"/>
      <c r="GT1" s="46"/>
      <c r="GU1" s="46"/>
      <c r="GV1" s="46"/>
      <c r="GW1" s="46"/>
      <c r="GX1" s="46"/>
      <c r="GY1" s="46"/>
      <c r="GZ1" s="46"/>
      <c r="HA1" s="46"/>
      <c r="HB1" s="46"/>
      <c r="HC1" s="46"/>
      <c r="HD1" s="46"/>
      <c r="HE1" s="46"/>
      <c r="HF1" s="46"/>
      <c r="HG1" s="46"/>
      <c r="HH1" s="46"/>
      <c r="HI1" s="46"/>
      <c r="HJ1" s="46"/>
      <c r="HK1" s="46"/>
      <c r="HL1" s="46"/>
      <c r="HM1" s="46"/>
      <c r="HN1" s="46"/>
      <c r="HO1" s="46"/>
      <c r="HP1" s="46"/>
      <c r="HQ1" s="46"/>
      <c r="HR1" s="46"/>
      <c r="HS1" s="46"/>
      <c r="HT1" s="46"/>
      <c r="HU1" s="46"/>
      <c r="HV1" s="46"/>
      <c r="HW1" s="46"/>
      <c r="HX1" s="46"/>
      <c r="HY1" s="46"/>
      <c r="HZ1" s="46"/>
      <c r="IA1" s="46"/>
      <c r="IB1" s="46"/>
      <c r="IC1" s="46"/>
      <c r="ID1" s="46"/>
      <c r="IE1" s="46"/>
      <c r="IF1" s="46"/>
      <c r="IG1" s="46"/>
      <c r="IH1" s="46"/>
      <c r="II1" s="46"/>
      <c r="IJ1" s="46"/>
      <c r="IK1" s="46"/>
      <c r="IL1" s="46"/>
      <c r="IM1" s="46"/>
      <c r="IN1" s="46"/>
      <c r="IO1" s="46"/>
      <c r="IP1" s="46"/>
      <c r="IQ1" s="46"/>
      <c r="IR1" s="46"/>
      <c r="IS1" s="46"/>
      <c r="IT1" s="46"/>
    </row>
    <row r="2" spans="1:254" s="41" customFormat="1" ht="15" customHeight="1" x14ac:dyDescent="0.25">
      <c r="A2" s="248" t="s">
        <v>663</v>
      </c>
      <c r="B2" s="249"/>
      <c r="C2" s="249"/>
      <c r="D2" s="249"/>
      <c r="E2" s="249"/>
      <c r="F2" s="249"/>
      <c r="G2" s="249"/>
      <c r="H2" s="249"/>
      <c r="I2" s="250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  <c r="BU2" s="46"/>
      <c r="BV2" s="46"/>
      <c r="BW2" s="46"/>
      <c r="BX2" s="46"/>
      <c r="BY2" s="46"/>
      <c r="BZ2" s="46"/>
      <c r="CA2" s="46"/>
      <c r="CB2" s="46"/>
      <c r="CC2" s="46"/>
      <c r="CD2" s="46"/>
      <c r="CE2" s="46"/>
      <c r="CF2" s="46"/>
      <c r="CG2" s="46"/>
      <c r="CH2" s="46"/>
      <c r="CI2" s="46"/>
      <c r="CJ2" s="46"/>
      <c r="CK2" s="46"/>
      <c r="CL2" s="46"/>
      <c r="CM2" s="46"/>
      <c r="CN2" s="46"/>
      <c r="CO2" s="46"/>
      <c r="CP2" s="46"/>
      <c r="CQ2" s="46"/>
      <c r="CR2" s="46"/>
      <c r="CS2" s="46"/>
      <c r="CT2" s="46"/>
      <c r="CU2" s="46"/>
      <c r="CV2" s="46"/>
      <c r="CW2" s="46"/>
      <c r="CX2" s="46"/>
      <c r="CY2" s="46"/>
      <c r="CZ2" s="46"/>
      <c r="DA2" s="46"/>
      <c r="DB2" s="46"/>
      <c r="DC2" s="46"/>
      <c r="DD2" s="46"/>
      <c r="DE2" s="46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  <c r="ED2" s="46"/>
      <c r="EE2" s="46"/>
      <c r="EF2" s="46"/>
      <c r="EG2" s="46"/>
      <c r="EH2" s="46"/>
      <c r="EI2" s="46"/>
      <c r="EJ2" s="46"/>
      <c r="EK2" s="46"/>
      <c r="EL2" s="46"/>
      <c r="EM2" s="46"/>
      <c r="EN2" s="46"/>
      <c r="EO2" s="46"/>
      <c r="EP2" s="46"/>
      <c r="EQ2" s="46"/>
      <c r="ER2" s="46"/>
      <c r="ES2" s="46"/>
      <c r="ET2" s="46"/>
      <c r="EU2" s="46"/>
      <c r="EV2" s="46"/>
      <c r="EW2" s="46"/>
      <c r="EX2" s="46"/>
      <c r="EY2" s="46"/>
      <c r="EZ2" s="46"/>
      <c r="FA2" s="46"/>
      <c r="FB2" s="46"/>
      <c r="FC2" s="46"/>
      <c r="FD2" s="46"/>
      <c r="FE2" s="46"/>
      <c r="FF2" s="46"/>
      <c r="FG2" s="46"/>
      <c r="FH2" s="46"/>
      <c r="FI2" s="46"/>
      <c r="FJ2" s="46"/>
      <c r="FK2" s="46"/>
      <c r="FL2" s="46"/>
      <c r="FM2" s="46"/>
      <c r="FN2" s="46"/>
      <c r="FO2" s="46"/>
      <c r="FP2" s="46"/>
      <c r="FQ2" s="46"/>
      <c r="FR2" s="46"/>
      <c r="FS2" s="46"/>
      <c r="FT2" s="46"/>
      <c r="FU2" s="46"/>
      <c r="FV2" s="46"/>
      <c r="FW2" s="46"/>
      <c r="FX2" s="46"/>
      <c r="FY2" s="46"/>
      <c r="FZ2" s="46"/>
      <c r="GA2" s="46"/>
      <c r="GB2" s="46"/>
      <c r="GC2" s="46"/>
      <c r="GD2" s="46"/>
      <c r="GE2" s="46"/>
      <c r="GF2" s="46"/>
      <c r="GG2" s="46"/>
      <c r="GH2" s="46"/>
      <c r="GI2" s="46"/>
      <c r="GJ2" s="46"/>
      <c r="GK2" s="46"/>
      <c r="GL2" s="46"/>
      <c r="GM2" s="46"/>
      <c r="GN2" s="46"/>
      <c r="GO2" s="46"/>
      <c r="GP2" s="46"/>
      <c r="GQ2" s="46"/>
      <c r="GR2" s="46"/>
      <c r="GS2" s="46"/>
      <c r="GT2" s="46"/>
      <c r="GU2" s="46"/>
      <c r="GV2" s="46"/>
      <c r="GW2" s="46"/>
      <c r="GX2" s="46"/>
      <c r="GY2" s="46"/>
      <c r="GZ2" s="46"/>
      <c r="HA2" s="46"/>
      <c r="HB2" s="46"/>
      <c r="HC2" s="46"/>
      <c r="HD2" s="46"/>
      <c r="HE2" s="46"/>
      <c r="HF2" s="46"/>
      <c r="HG2" s="46"/>
      <c r="HH2" s="46"/>
      <c r="HI2" s="46"/>
      <c r="HJ2" s="46"/>
      <c r="HK2" s="46"/>
      <c r="HL2" s="46"/>
      <c r="HM2" s="46"/>
      <c r="HN2" s="46"/>
      <c r="HO2" s="46"/>
      <c r="HP2" s="46"/>
      <c r="HQ2" s="46"/>
      <c r="HR2" s="46"/>
      <c r="HS2" s="46"/>
      <c r="HT2" s="46"/>
      <c r="HU2" s="46"/>
      <c r="HV2" s="46"/>
      <c r="HW2" s="46"/>
      <c r="HX2" s="46"/>
      <c r="HY2" s="46"/>
      <c r="HZ2" s="46"/>
      <c r="IA2" s="46"/>
      <c r="IB2" s="46"/>
      <c r="IC2" s="46"/>
      <c r="ID2" s="46"/>
      <c r="IE2" s="46"/>
      <c r="IF2" s="46"/>
      <c r="IG2" s="46"/>
      <c r="IH2" s="46"/>
      <c r="II2" s="46"/>
      <c r="IJ2" s="46"/>
      <c r="IK2" s="46"/>
      <c r="IL2" s="46"/>
      <c r="IM2" s="46"/>
      <c r="IN2" s="46"/>
      <c r="IO2" s="46"/>
      <c r="IP2" s="46"/>
      <c r="IQ2" s="46"/>
      <c r="IR2" s="46"/>
      <c r="IS2" s="46"/>
      <c r="IT2" s="46"/>
    </row>
    <row r="3" spans="1:254" s="41" customFormat="1" x14ac:dyDescent="0.25">
      <c r="A3" s="14">
        <v>17.100000000000001</v>
      </c>
      <c r="B3" s="14" t="s">
        <v>664</v>
      </c>
      <c r="C3" s="14"/>
      <c r="D3" s="15">
        <v>3</v>
      </c>
      <c r="E3" s="16"/>
      <c r="F3" s="16"/>
      <c r="G3" s="16" t="s">
        <v>703</v>
      </c>
      <c r="H3" s="16" t="s">
        <v>703</v>
      </c>
      <c r="I3" s="47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46"/>
      <c r="EY3" s="46"/>
      <c r="EZ3" s="46"/>
      <c r="FA3" s="46"/>
      <c r="FB3" s="46"/>
      <c r="FC3" s="46"/>
      <c r="FD3" s="46"/>
      <c r="FE3" s="46"/>
      <c r="FF3" s="46"/>
      <c r="FG3" s="46"/>
      <c r="FH3" s="46"/>
      <c r="FI3" s="46"/>
      <c r="FJ3" s="46"/>
      <c r="FK3" s="46"/>
      <c r="FL3" s="46"/>
      <c r="FM3" s="46"/>
      <c r="FN3" s="46"/>
      <c r="FO3" s="46"/>
      <c r="FP3" s="46"/>
      <c r="FQ3" s="46"/>
      <c r="FR3" s="46"/>
      <c r="FS3" s="46"/>
      <c r="FT3" s="46"/>
      <c r="FU3" s="46"/>
      <c r="FV3" s="46"/>
      <c r="FW3" s="46"/>
      <c r="FX3" s="46"/>
      <c r="FY3" s="46"/>
      <c r="FZ3" s="46"/>
      <c r="GA3" s="46"/>
      <c r="GB3" s="46"/>
      <c r="GC3" s="46"/>
      <c r="GD3" s="46"/>
      <c r="GE3" s="46"/>
      <c r="GF3" s="46"/>
      <c r="GG3" s="46"/>
      <c r="GH3" s="46"/>
      <c r="GI3" s="46"/>
      <c r="GJ3" s="46"/>
      <c r="GK3" s="46"/>
      <c r="GL3" s="46"/>
      <c r="GM3" s="46"/>
      <c r="GN3" s="46"/>
      <c r="GO3" s="46"/>
      <c r="GP3" s="46"/>
      <c r="GQ3" s="46"/>
      <c r="GR3" s="46"/>
      <c r="GS3" s="46"/>
      <c r="GT3" s="46"/>
      <c r="GU3" s="46"/>
      <c r="GV3" s="46"/>
      <c r="GW3" s="46"/>
      <c r="GX3" s="46"/>
      <c r="GY3" s="46"/>
      <c r="GZ3" s="46"/>
      <c r="HA3" s="46"/>
      <c r="HB3" s="46"/>
      <c r="HC3" s="46"/>
      <c r="HD3" s="46"/>
      <c r="HE3" s="46"/>
      <c r="HF3" s="46"/>
      <c r="HG3" s="46"/>
      <c r="HH3" s="46"/>
      <c r="HI3" s="46"/>
      <c r="HJ3" s="46"/>
      <c r="HK3" s="46"/>
      <c r="HL3" s="46"/>
      <c r="HM3" s="46"/>
      <c r="HN3" s="46"/>
      <c r="HO3" s="46"/>
      <c r="HP3" s="46"/>
      <c r="HQ3" s="46"/>
      <c r="HR3" s="46"/>
      <c r="HS3" s="46"/>
      <c r="HT3" s="46"/>
      <c r="HU3" s="46"/>
      <c r="HV3" s="46"/>
      <c r="HW3" s="46"/>
      <c r="HX3" s="46"/>
      <c r="HY3" s="46"/>
      <c r="HZ3" s="46"/>
      <c r="IA3" s="46"/>
      <c r="IB3" s="46"/>
      <c r="IC3" s="46"/>
      <c r="ID3" s="46"/>
      <c r="IE3" s="46"/>
      <c r="IF3" s="46"/>
      <c r="IG3" s="46"/>
      <c r="IH3" s="46"/>
      <c r="II3" s="46"/>
      <c r="IJ3" s="46"/>
      <c r="IK3" s="46"/>
      <c r="IL3" s="46"/>
      <c r="IM3" s="46"/>
      <c r="IN3" s="46"/>
      <c r="IO3" s="46"/>
      <c r="IP3" s="46"/>
      <c r="IQ3" s="46"/>
      <c r="IR3" s="46"/>
      <c r="IS3" s="46"/>
      <c r="IT3" s="46"/>
    </row>
    <row r="4" spans="1:254" s="41" customFormat="1" x14ac:dyDescent="0.25">
      <c r="A4" s="14">
        <v>17.2</v>
      </c>
      <c r="B4" s="14" t="s">
        <v>665</v>
      </c>
      <c r="C4" s="14"/>
      <c r="D4" s="15">
        <v>3</v>
      </c>
      <c r="E4" s="16"/>
      <c r="F4" s="16" t="s">
        <v>703</v>
      </c>
      <c r="G4" s="16" t="s">
        <v>703</v>
      </c>
      <c r="H4" s="16" t="s">
        <v>703</v>
      </c>
      <c r="I4" s="4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6"/>
      <c r="GA4" s="46"/>
      <c r="GB4" s="46"/>
      <c r="GC4" s="46"/>
      <c r="GD4" s="46"/>
      <c r="GE4" s="46"/>
      <c r="GF4" s="46"/>
      <c r="GG4" s="46"/>
      <c r="GH4" s="46"/>
      <c r="GI4" s="46"/>
      <c r="GJ4" s="46"/>
      <c r="GK4" s="46"/>
      <c r="GL4" s="46"/>
      <c r="GM4" s="46"/>
      <c r="GN4" s="46"/>
      <c r="GO4" s="46"/>
      <c r="GP4" s="46"/>
      <c r="GQ4" s="46"/>
      <c r="GR4" s="46"/>
      <c r="GS4" s="46"/>
      <c r="GT4" s="46"/>
      <c r="GU4" s="46"/>
      <c r="GV4" s="46"/>
      <c r="GW4" s="46"/>
      <c r="GX4" s="46"/>
      <c r="GY4" s="46"/>
      <c r="GZ4" s="46"/>
      <c r="HA4" s="46"/>
      <c r="HB4" s="46"/>
      <c r="HC4" s="46"/>
      <c r="HD4" s="46"/>
      <c r="HE4" s="46"/>
      <c r="HF4" s="46"/>
      <c r="HG4" s="46"/>
      <c r="HH4" s="46"/>
      <c r="HI4" s="46"/>
      <c r="HJ4" s="46"/>
      <c r="HK4" s="46"/>
      <c r="HL4" s="46"/>
      <c r="HM4" s="46"/>
      <c r="HN4" s="46"/>
      <c r="HO4" s="46"/>
      <c r="HP4" s="46"/>
      <c r="HQ4" s="46"/>
      <c r="HR4" s="46"/>
      <c r="HS4" s="46"/>
      <c r="HT4" s="46"/>
      <c r="HU4" s="46"/>
      <c r="HV4" s="46"/>
      <c r="HW4" s="46"/>
      <c r="HX4" s="46"/>
      <c r="HY4" s="46"/>
      <c r="HZ4" s="46"/>
      <c r="IA4" s="46"/>
      <c r="IB4" s="46"/>
      <c r="IC4" s="46"/>
      <c r="ID4" s="46"/>
      <c r="IE4" s="46"/>
      <c r="IF4" s="46"/>
      <c r="IG4" s="46"/>
      <c r="IH4" s="46"/>
      <c r="II4" s="46"/>
      <c r="IJ4" s="46"/>
      <c r="IK4" s="46"/>
      <c r="IL4" s="46"/>
      <c r="IM4" s="46"/>
      <c r="IN4" s="46"/>
      <c r="IO4" s="46"/>
      <c r="IP4" s="46"/>
      <c r="IQ4" s="46"/>
      <c r="IR4" s="46"/>
      <c r="IS4" s="46"/>
      <c r="IT4" s="46"/>
    </row>
    <row r="5" spans="1:254" s="41" customFormat="1" x14ac:dyDescent="0.25">
      <c r="A5" s="14">
        <v>17.3</v>
      </c>
      <c r="B5" s="34" t="s">
        <v>666</v>
      </c>
      <c r="C5" s="14"/>
      <c r="D5" s="15">
        <v>1</v>
      </c>
      <c r="E5" s="16"/>
      <c r="F5" s="16" t="s">
        <v>703</v>
      </c>
      <c r="G5" s="16" t="s">
        <v>703</v>
      </c>
      <c r="H5" s="16" t="s">
        <v>703</v>
      </c>
      <c r="I5" s="47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6"/>
      <c r="DS5" s="46"/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6"/>
      <c r="EH5" s="46"/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6"/>
      <c r="FX5" s="46"/>
      <c r="FY5" s="46"/>
      <c r="FZ5" s="46"/>
      <c r="GA5" s="46"/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  <c r="GS5" s="46"/>
      <c r="GT5" s="46"/>
      <c r="GU5" s="46"/>
      <c r="GV5" s="46"/>
      <c r="GW5" s="46"/>
      <c r="GX5" s="46"/>
      <c r="GY5" s="46"/>
      <c r="GZ5" s="46"/>
      <c r="HA5" s="46"/>
      <c r="HB5" s="46"/>
      <c r="HC5" s="46"/>
      <c r="HD5" s="46"/>
      <c r="HE5" s="46"/>
      <c r="HF5" s="46"/>
      <c r="HG5" s="46"/>
      <c r="HH5" s="46"/>
      <c r="HI5" s="46"/>
      <c r="HJ5" s="46"/>
      <c r="HK5" s="46"/>
      <c r="HL5" s="46"/>
      <c r="HM5" s="46"/>
      <c r="HN5" s="46"/>
      <c r="HO5" s="46"/>
      <c r="HP5" s="46"/>
      <c r="HQ5" s="46"/>
      <c r="HR5" s="46"/>
      <c r="HS5" s="46"/>
      <c r="HT5" s="46"/>
      <c r="HU5" s="46"/>
      <c r="HV5" s="46"/>
      <c r="HW5" s="46"/>
      <c r="HX5" s="46"/>
      <c r="HY5" s="46"/>
      <c r="HZ5" s="46"/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spans="1:254" s="41" customFormat="1" x14ac:dyDescent="0.25">
      <c r="A6" s="14">
        <v>17.399999999999999</v>
      </c>
      <c r="B6" s="14" t="s">
        <v>667</v>
      </c>
      <c r="C6" s="14"/>
      <c r="D6" s="15">
        <v>1</v>
      </c>
      <c r="E6" s="16"/>
      <c r="F6" s="16" t="s">
        <v>703</v>
      </c>
      <c r="G6" s="16" t="s">
        <v>703</v>
      </c>
      <c r="H6" s="16" t="s">
        <v>703</v>
      </c>
      <c r="I6" s="47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  <c r="CP6" s="46"/>
      <c r="CQ6" s="46"/>
      <c r="CR6" s="46"/>
      <c r="CS6" s="46"/>
      <c r="CT6" s="46"/>
      <c r="CU6" s="46"/>
      <c r="CV6" s="46"/>
      <c r="CW6" s="46"/>
      <c r="CX6" s="46"/>
      <c r="CY6" s="46"/>
      <c r="CZ6" s="46"/>
      <c r="DA6" s="46"/>
      <c r="DB6" s="46"/>
      <c r="DC6" s="46"/>
      <c r="DD6" s="46"/>
      <c r="DE6" s="46"/>
      <c r="DF6" s="46"/>
      <c r="DG6" s="46"/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  <c r="DS6" s="46"/>
      <c r="DT6" s="46"/>
      <c r="DU6" s="46"/>
      <c r="DV6" s="46"/>
      <c r="DW6" s="46"/>
      <c r="DX6" s="46"/>
      <c r="DY6" s="46"/>
      <c r="DZ6" s="46"/>
      <c r="EA6" s="46"/>
      <c r="EB6" s="46"/>
      <c r="EC6" s="46"/>
      <c r="ED6" s="46"/>
      <c r="EE6" s="46"/>
      <c r="EF6" s="46"/>
      <c r="EG6" s="46"/>
      <c r="EH6" s="46"/>
      <c r="EI6" s="46"/>
      <c r="EJ6" s="46"/>
      <c r="EK6" s="46"/>
      <c r="EL6" s="46"/>
      <c r="EM6" s="46"/>
      <c r="EN6" s="46"/>
      <c r="EO6" s="46"/>
      <c r="EP6" s="46"/>
      <c r="EQ6" s="46"/>
      <c r="ER6" s="46"/>
      <c r="ES6" s="46"/>
      <c r="ET6" s="46"/>
      <c r="EU6" s="46"/>
      <c r="EV6" s="46"/>
      <c r="EW6" s="46"/>
      <c r="EX6" s="46"/>
      <c r="EY6" s="46"/>
      <c r="EZ6" s="46"/>
      <c r="FA6" s="46"/>
      <c r="FB6" s="46"/>
      <c r="FC6" s="46"/>
      <c r="FD6" s="46"/>
      <c r="FE6" s="46"/>
      <c r="FF6" s="46"/>
      <c r="FG6" s="46"/>
      <c r="FH6" s="46"/>
      <c r="FI6" s="46"/>
      <c r="FJ6" s="46"/>
      <c r="FK6" s="46"/>
      <c r="FL6" s="46"/>
      <c r="FM6" s="46"/>
      <c r="FN6" s="46"/>
      <c r="FO6" s="46"/>
      <c r="FP6" s="46"/>
      <c r="FQ6" s="46"/>
      <c r="FR6" s="46"/>
      <c r="FS6" s="46"/>
      <c r="FT6" s="46"/>
      <c r="FU6" s="46"/>
      <c r="FV6" s="46"/>
      <c r="FW6" s="46"/>
      <c r="FX6" s="46"/>
      <c r="FY6" s="46"/>
      <c r="FZ6" s="46"/>
      <c r="GA6" s="46"/>
      <c r="GB6" s="46"/>
      <c r="GC6" s="46"/>
      <c r="GD6" s="46"/>
      <c r="GE6" s="46"/>
      <c r="GF6" s="46"/>
      <c r="GG6" s="46"/>
      <c r="GH6" s="46"/>
      <c r="GI6" s="46"/>
      <c r="GJ6" s="46"/>
      <c r="GK6" s="46"/>
      <c r="GL6" s="46"/>
      <c r="GM6" s="46"/>
      <c r="GN6" s="46"/>
      <c r="GO6" s="46"/>
      <c r="GP6" s="46"/>
      <c r="GQ6" s="46"/>
      <c r="GR6" s="46"/>
      <c r="GS6" s="46"/>
      <c r="GT6" s="46"/>
      <c r="GU6" s="46"/>
      <c r="GV6" s="46"/>
      <c r="GW6" s="46"/>
      <c r="GX6" s="46"/>
      <c r="GY6" s="46"/>
      <c r="GZ6" s="46"/>
      <c r="HA6" s="46"/>
      <c r="HB6" s="46"/>
      <c r="HC6" s="46"/>
      <c r="HD6" s="46"/>
      <c r="HE6" s="46"/>
      <c r="HF6" s="46"/>
      <c r="HG6" s="46"/>
      <c r="HH6" s="46"/>
      <c r="HI6" s="46"/>
      <c r="HJ6" s="46"/>
      <c r="HK6" s="46"/>
      <c r="HL6" s="46"/>
      <c r="HM6" s="46"/>
      <c r="HN6" s="46"/>
      <c r="HO6" s="46"/>
      <c r="HP6" s="46"/>
      <c r="HQ6" s="46"/>
      <c r="HR6" s="46"/>
      <c r="HS6" s="46"/>
      <c r="HT6" s="46"/>
      <c r="HU6" s="46"/>
      <c r="HV6" s="46"/>
      <c r="HW6" s="46"/>
      <c r="HX6" s="46"/>
      <c r="HY6" s="46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spans="1:254" s="41" customFormat="1" x14ac:dyDescent="0.25">
      <c r="A7" s="14">
        <v>17.5</v>
      </c>
      <c r="B7" s="14" t="s">
        <v>668</v>
      </c>
      <c r="C7" s="14"/>
      <c r="D7" s="15">
        <v>1</v>
      </c>
      <c r="E7" s="16"/>
      <c r="F7" s="16" t="s">
        <v>703</v>
      </c>
      <c r="G7" s="16" t="s">
        <v>703</v>
      </c>
      <c r="H7" s="16" t="s">
        <v>703</v>
      </c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spans="1:254" s="41" customFormat="1" x14ac:dyDescent="0.25">
      <c r="A8" s="14">
        <v>17.600000000000001</v>
      </c>
      <c r="B8" s="14" t="s">
        <v>669</v>
      </c>
      <c r="C8" s="14"/>
      <c r="D8" s="15">
        <v>1</v>
      </c>
      <c r="E8" s="16"/>
      <c r="F8" s="16" t="s">
        <v>703</v>
      </c>
      <c r="G8" s="16" t="s">
        <v>703</v>
      </c>
      <c r="H8" s="16" t="s">
        <v>703</v>
      </c>
      <c r="I8" s="47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  <c r="CP8" s="46"/>
      <c r="CQ8" s="46"/>
      <c r="CR8" s="46"/>
      <c r="CS8" s="46"/>
      <c r="CT8" s="46"/>
      <c r="CU8" s="46"/>
      <c r="CV8" s="46"/>
      <c r="CW8" s="46"/>
      <c r="CX8" s="46"/>
      <c r="CY8" s="46"/>
      <c r="CZ8" s="46"/>
      <c r="DA8" s="46"/>
      <c r="DB8" s="46"/>
      <c r="DC8" s="46"/>
      <c r="DD8" s="46"/>
      <c r="DE8" s="46"/>
      <c r="DF8" s="46"/>
      <c r="DG8" s="46"/>
      <c r="DH8" s="46"/>
      <c r="DI8" s="46"/>
      <c r="DJ8" s="46"/>
      <c r="DK8" s="46"/>
      <c r="DL8" s="46"/>
      <c r="DM8" s="46"/>
      <c r="DN8" s="46"/>
      <c r="DO8" s="46"/>
      <c r="DP8" s="46"/>
      <c r="DQ8" s="46"/>
      <c r="DR8" s="46"/>
      <c r="DS8" s="46"/>
      <c r="DT8" s="46"/>
      <c r="DU8" s="46"/>
      <c r="DV8" s="46"/>
      <c r="DW8" s="46"/>
      <c r="DX8" s="46"/>
      <c r="DY8" s="46"/>
      <c r="DZ8" s="46"/>
      <c r="EA8" s="46"/>
      <c r="EB8" s="46"/>
      <c r="EC8" s="46"/>
      <c r="ED8" s="46"/>
      <c r="EE8" s="46"/>
      <c r="EF8" s="46"/>
      <c r="EG8" s="46"/>
      <c r="EH8" s="46"/>
      <c r="EI8" s="46"/>
      <c r="EJ8" s="46"/>
      <c r="EK8" s="46"/>
      <c r="EL8" s="46"/>
      <c r="EM8" s="46"/>
      <c r="EN8" s="46"/>
      <c r="EO8" s="46"/>
      <c r="EP8" s="46"/>
      <c r="EQ8" s="46"/>
      <c r="ER8" s="46"/>
      <c r="ES8" s="46"/>
      <c r="ET8" s="46"/>
      <c r="EU8" s="46"/>
      <c r="EV8" s="46"/>
      <c r="EW8" s="46"/>
      <c r="EX8" s="46"/>
      <c r="EY8" s="46"/>
      <c r="EZ8" s="46"/>
      <c r="FA8" s="46"/>
      <c r="FB8" s="46"/>
      <c r="FC8" s="46"/>
      <c r="FD8" s="46"/>
      <c r="FE8" s="46"/>
      <c r="FF8" s="46"/>
      <c r="FG8" s="46"/>
      <c r="FH8" s="46"/>
      <c r="FI8" s="46"/>
      <c r="FJ8" s="46"/>
      <c r="FK8" s="46"/>
      <c r="FL8" s="46"/>
      <c r="FM8" s="46"/>
      <c r="FN8" s="46"/>
      <c r="FO8" s="46"/>
      <c r="FP8" s="46"/>
      <c r="FQ8" s="46"/>
      <c r="FR8" s="46"/>
      <c r="FS8" s="46"/>
      <c r="FT8" s="46"/>
      <c r="FU8" s="46"/>
      <c r="FV8" s="46"/>
      <c r="FW8" s="46"/>
      <c r="FX8" s="46"/>
      <c r="FY8" s="46"/>
      <c r="FZ8" s="46"/>
      <c r="GA8" s="46"/>
      <c r="GB8" s="46"/>
      <c r="GC8" s="46"/>
      <c r="GD8" s="46"/>
      <c r="GE8" s="46"/>
      <c r="GF8" s="46"/>
      <c r="GG8" s="46"/>
      <c r="GH8" s="46"/>
      <c r="GI8" s="46"/>
      <c r="GJ8" s="46"/>
      <c r="GK8" s="46"/>
      <c r="GL8" s="46"/>
      <c r="GM8" s="46"/>
      <c r="GN8" s="46"/>
      <c r="GO8" s="46"/>
      <c r="GP8" s="46"/>
      <c r="GQ8" s="46"/>
      <c r="GR8" s="46"/>
      <c r="GS8" s="46"/>
      <c r="GT8" s="46"/>
      <c r="GU8" s="46"/>
      <c r="GV8" s="46"/>
      <c r="GW8" s="46"/>
      <c r="GX8" s="46"/>
      <c r="GY8" s="46"/>
      <c r="GZ8" s="46"/>
      <c r="HA8" s="46"/>
      <c r="HB8" s="46"/>
      <c r="HC8" s="46"/>
      <c r="HD8" s="46"/>
      <c r="HE8" s="46"/>
      <c r="HF8" s="46"/>
      <c r="HG8" s="46"/>
      <c r="HH8" s="46"/>
      <c r="HI8" s="46"/>
      <c r="HJ8" s="46"/>
      <c r="HK8" s="46"/>
      <c r="HL8" s="46"/>
      <c r="HM8" s="46"/>
      <c r="HN8" s="46"/>
      <c r="HO8" s="46"/>
      <c r="HP8" s="46"/>
      <c r="HQ8" s="46"/>
      <c r="HR8" s="46"/>
      <c r="HS8" s="46"/>
      <c r="HT8" s="46"/>
      <c r="HU8" s="46"/>
      <c r="HV8" s="46"/>
      <c r="HW8" s="46"/>
      <c r="HX8" s="46"/>
      <c r="HY8" s="46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spans="1:254" s="41" customFormat="1" x14ac:dyDescent="0.25">
      <c r="A9" s="14">
        <v>17.7</v>
      </c>
      <c r="B9" s="14" t="s">
        <v>670</v>
      </c>
      <c r="C9" s="14"/>
      <c r="D9" s="15">
        <v>3</v>
      </c>
      <c r="E9" s="16"/>
      <c r="F9" s="16"/>
      <c r="G9" s="16"/>
      <c r="H9" s="16" t="s">
        <v>703</v>
      </c>
      <c r="I9" s="47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  <c r="CP9" s="46"/>
      <c r="CQ9" s="46"/>
      <c r="CR9" s="46"/>
      <c r="CS9" s="46"/>
      <c r="CT9" s="46"/>
      <c r="CU9" s="46"/>
      <c r="CV9" s="46"/>
      <c r="CW9" s="46"/>
      <c r="CX9" s="46"/>
      <c r="CY9" s="46"/>
      <c r="CZ9" s="46"/>
      <c r="DA9" s="46"/>
      <c r="DB9" s="46"/>
      <c r="DC9" s="46"/>
      <c r="DD9" s="46"/>
      <c r="DE9" s="46"/>
      <c r="DF9" s="46"/>
      <c r="DG9" s="46"/>
      <c r="DH9" s="46"/>
      <c r="DI9" s="46"/>
      <c r="DJ9" s="46"/>
      <c r="DK9" s="46"/>
      <c r="DL9" s="46"/>
      <c r="DM9" s="46"/>
      <c r="DN9" s="46"/>
      <c r="DO9" s="46"/>
      <c r="DP9" s="46"/>
      <c r="DQ9" s="46"/>
      <c r="DR9" s="46"/>
      <c r="DS9" s="46"/>
      <c r="DT9" s="46"/>
      <c r="DU9" s="46"/>
      <c r="DV9" s="46"/>
      <c r="DW9" s="46"/>
      <c r="DX9" s="46"/>
      <c r="DY9" s="46"/>
      <c r="DZ9" s="46"/>
      <c r="EA9" s="46"/>
      <c r="EB9" s="46"/>
      <c r="EC9" s="46"/>
      <c r="ED9" s="46"/>
      <c r="EE9" s="46"/>
      <c r="EF9" s="46"/>
      <c r="EG9" s="46"/>
      <c r="EH9" s="46"/>
      <c r="EI9" s="46"/>
      <c r="EJ9" s="46"/>
      <c r="EK9" s="46"/>
      <c r="EL9" s="46"/>
      <c r="EM9" s="46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  <c r="FF9" s="46"/>
      <c r="FG9" s="46"/>
      <c r="FH9" s="46"/>
      <c r="FI9" s="46"/>
      <c r="FJ9" s="46"/>
      <c r="FK9" s="46"/>
      <c r="FL9" s="46"/>
      <c r="FM9" s="46"/>
      <c r="FN9" s="46"/>
      <c r="FO9" s="46"/>
      <c r="FP9" s="46"/>
      <c r="FQ9" s="46"/>
      <c r="FR9" s="46"/>
      <c r="FS9" s="46"/>
      <c r="FT9" s="46"/>
      <c r="FU9" s="46"/>
      <c r="FV9" s="46"/>
      <c r="FW9" s="46"/>
      <c r="FX9" s="46"/>
      <c r="FY9" s="46"/>
      <c r="FZ9" s="46"/>
      <c r="GA9" s="46"/>
      <c r="GB9" s="46"/>
      <c r="GC9" s="46"/>
      <c r="GD9" s="46"/>
      <c r="GE9" s="46"/>
      <c r="GF9" s="46"/>
      <c r="GG9" s="46"/>
      <c r="GH9" s="46"/>
      <c r="GI9" s="46"/>
      <c r="GJ9" s="46"/>
      <c r="GK9" s="46"/>
      <c r="GL9" s="46"/>
      <c r="GM9" s="46"/>
      <c r="GN9" s="46"/>
      <c r="GO9" s="46"/>
      <c r="GP9" s="46"/>
      <c r="GQ9" s="46"/>
      <c r="GR9" s="46"/>
      <c r="GS9" s="46"/>
      <c r="GT9" s="46"/>
      <c r="GU9" s="46"/>
      <c r="GV9" s="46"/>
      <c r="GW9" s="46"/>
      <c r="GX9" s="46"/>
      <c r="GY9" s="46"/>
      <c r="GZ9" s="46"/>
      <c r="HA9" s="46"/>
      <c r="HB9" s="46"/>
      <c r="HC9" s="46"/>
      <c r="HD9" s="46"/>
      <c r="HE9" s="46"/>
      <c r="HF9" s="46"/>
      <c r="HG9" s="46"/>
      <c r="HH9" s="46"/>
      <c r="HI9" s="46"/>
      <c r="HJ9" s="46"/>
      <c r="HK9" s="46"/>
      <c r="HL9" s="46"/>
      <c r="HM9" s="46"/>
      <c r="HN9" s="46"/>
      <c r="HO9" s="46"/>
      <c r="HP9" s="46"/>
      <c r="HQ9" s="46"/>
      <c r="HR9" s="46"/>
      <c r="HS9" s="46"/>
      <c r="HT9" s="46"/>
      <c r="HU9" s="46"/>
      <c r="HV9" s="46"/>
      <c r="HW9" s="46"/>
      <c r="HX9" s="46"/>
      <c r="HY9" s="46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spans="1:254" s="41" customFormat="1" x14ac:dyDescent="0.25">
      <c r="A10" s="14">
        <v>17.8</v>
      </c>
      <c r="B10" s="14" t="s">
        <v>671</v>
      </c>
      <c r="C10" s="14"/>
      <c r="D10" s="15">
        <v>3</v>
      </c>
      <c r="E10" s="16"/>
      <c r="F10" s="16"/>
      <c r="G10" s="16"/>
      <c r="H10" s="16" t="s">
        <v>703</v>
      </c>
      <c r="I10" s="47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spans="1:254" s="41" customFormat="1" x14ac:dyDescent="0.25">
      <c r="A11" s="14">
        <v>17.899999999999999</v>
      </c>
      <c r="B11" s="14" t="s">
        <v>672</v>
      </c>
      <c r="C11" s="14"/>
      <c r="D11" s="15">
        <v>1</v>
      </c>
      <c r="E11" s="16"/>
      <c r="F11" s="16" t="s">
        <v>703</v>
      </c>
      <c r="G11" s="16" t="s">
        <v>703</v>
      </c>
      <c r="H11" s="16" t="s">
        <v>703</v>
      </c>
      <c r="I11" s="47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</row>
    <row r="12" spans="1:254" s="41" customFormat="1" ht="20.399999999999999" x14ac:dyDescent="0.25">
      <c r="A12" s="23">
        <v>17.100000000000001</v>
      </c>
      <c r="B12" s="14" t="s">
        <v>673</v>
      </c>
      <c r="C12" s="14"/>
      <c r="D12" s="15">
        <v>3</v>
      </c>
      <c r="E12" s="16"/>
      <c r="F12" s="16"/>
      <c r="G12" s="16"/>
      <c r="H12" s="16" t="s">
        <v>703</v>
      </c>
      <c r="I12" s="47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</row>
    <row r="13" spans="1:254" s="41" customFormat="1" x14ac:dyDescent="0.25">
      <c r="A13" s="14">
        <v>17.11</v>
      </c>
      <c r="B13" s="14" t="s">
        <v>674</v>
      </c>
      <c r="C13" s="14"/>
      <c r="D13" s="15">
        <v>7</v>
      </c>
      <c r="E13" s="16"/>
      <c r="F13" s="16"/>
      <c r="G13" s="16"/>
      <c r="H13" s="16" t="s">
        <v>703</v>
      </c>
      <c r="I13" s="47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</row>
    <row r="14" spans="1:254" s="41" customFormat="1" x14ac:dyDescent="0.25">
      <c r="A14" s="14">
        <v>17.12</v>
      </c>
      <c r="B14" s="14" t="s">
        <v>675</v>
      </c>
      <c r="C14" s="14"/>
      <c r="D14" s="31">
        <v>1</v>
      </c>
      <c r="E14" s="16"/>
      <c r="F14" s="16" t="s">
        <v>703</v>
      </c>
      <c r="G14" s="16" t="s">
        <v>703</v>
      </c>
      <c r="H14" s="16" t="s">
        <v>703</v>
      </c>
      <c r="I14" s="47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</row>
    <row r="15" spans="1:254" s="41" customFormat="1" x14ac:dyDescent="0.25">
      <c r="A15" s="14">
        <v>17.13</v>
      </c>
      <c r="B15" s="14" t="s">
        <v>676</v>
      </c>
      <c r="C15" s="14"/>
      <c r="D15" s="15">
        <v>1</v>
      </c>
      <c r="E15" s="16"/>
      <c r="F15" s="16" t="s">
        <v>703</v>
      </c>
      <c r="G15" s="16" t="s">
        <v>703</v>
      </c>
      <c r="H15" s="16" t="s">
        <v>703</v>
      </c>
      <c r="I15" s="47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</row>
    <row r="16" spans="1:254" s="41" customFormat="1" x14ac:dyDescent="0.25">
      <c r="A16" s="14">
        <v>17.14</v>
      </c>
      <c r="B16" s="14" t="s">
        <v>677</v>
      </c>
      <c r="C16" s="14"/>
      <c r="D16" s="15">
        <v>1</v>
      </c>
      <c r="E16" s="16"/>
      <c r="F16" s="16" t="s">
        <v>703</v>
      </c>
      <c r="G16" s="16" t="s">
        <v>703</v>
      </c>
      <c r="H16" s="16" t="s">
        <v>703</v>
      </c>
      <c r="I16" s="47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</row>
    <row r="17" spans="1:254" s="41" customFormat="1" x14ac:dyDescent="0.25">
      <c r="A17" s="14">
        <v>17.149999999999999</v>
      </c>
      <c r="B17" s="14" t="s">
        <v>678</v>
      </c>
      <c r="C17" s="14"/>
      <c r="D17" s="15">
        <v>1</v>
      </c>
      <c r="E17" s="16"/>
      <c r="F17" s="16" t="s">
        <v>703</v>
      </c>
      <c r="G17" s="16" t="s">
        <v>703</v>
      </c>
      <c r="H17" s="16" t="s">
        <v>703</v>
      </c>
      <c r="I17" s="47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</row>
    <row r="18" spans="1:254" s="41" customFormat="1" x14ac:dyDescent="0.25">
      <c r="A18" s="14">
        <v>17.16</v>
      </c>
      <c r="B18" s="14" t="s">
        <v>679</v>
      </c>
      <c r="C18" s="14"/>
      <c r="D18" s="15">
        <v>1</v>
      </c>
      <c r="E18" s="16"/>
      <c r="F18" s="16"/>
      <c r="G18" s="16" t="s">
        <v>703</v>
      </c>
      <c r="H18" s="16" t="s">
        <v>703</v>
      </c>
      <c r="I18" s="47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</row>
    <row r="19" spans="1:254" s="41" customFormat="1" ht="20.399999999999999" x14ac:dyDescent="0.25">
      <c r="A19" s="14">
        <v>17.170000000000002</v>
      </c>
      <c r="B19" s="14" t="s">
        <v>680</v>
      </c>
      <c r="C19" s="14"/>
      <c r="D19" s="15">
        <v>3</v>
      </c>
      <c r="E19" s="16"/>
      <c r="F19" s="16"/>
      <c r="G19" s="16"/>
      <c r="H19" s="16" t="s">
        <v>703</v>
      </c>
      <c r="I19" s="47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</row>
    <row r="20" spans="1:254" s="41" customFormat="1" x14ac:dyDescent="0.25">
      <c r="A20" s="14">
        <v>17.18</v>
      </c>
      <c r="B20" s="14" t="s">
        <v>978</v>
      </c>
      <c r="C20" s="14"/>
      <c r="D20" s="15">
        <v>3</v>
      </c>
      <c r="E20" s="16"/>
      <c r="F20" s="16"/>
      <c r="G20" s="16" t="s">
        <v>703</v>
      </c>
      <c r="H20" s="16" t="s">
        <v>703</v>
      </c>
      <c r="I20" s="47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</row>
    <row r="21" spans="1:254" s="41" customFormat="1" x14ac:dyDescent="0.25">
      <c r="A21" s="14">
        <v>17.190000000000001</v>
      </c>
      <c r="B21" s="14" t="s">
        <v>681</v>
      </c>
      <c r="C21" s="14"/>
      <c r="D21" s="15">
        <v>5</v>
      </c>
      <c r="E21" s="16"/>
      <c r="F21" s="16"/>
      <c r="G21" s="16" t="s">
        <v>703</v>
      </c>
      <c r="H21" s="16" t="s">
        <v>703</v>
      </c>
      <c r="I21" s="47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</row>
    <row r="22" spans="1:254" s="41" customFormat="1" x14ac:dyDescent="0.25">
      <c r="A22" s="23">
        <v>17.2</v>
      </c>
      <c r="B22" s="14" t="s">
        <v>682</v>
      </c>
      <c r="C22" s="14"/>
      <c r="D22" s="15">
        <v>3</v>
      </c>
      <c r="E22" s="16"/>
      <c r="F22" s="16"/>
      <c r="G22" s="16"/>
      <c r="H22" s="16" t="s">
        <v>703</v>
      </c>
      <c r="I22" s="47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</row>
    <row r="23" spans="1:254" s="41" customFormat="1" x14ac:dyDescent="0.25">
      <c r="A23" s="14">
        <v>17.21</v>
      </c>
      <c r="B23" s="14" t="s">
        <v>683</v>
      </c>
      <c r="C23" s="14"/>
      <c r="D23" s="15">
        <v>3</v>
      </c>
      <c r="E23" s="16"/>
      <c r="F23" s="16"/>
      <c r="G23" s="16"/>
      <c r="H23" s="16" t="s">
        <v>703</v>
      </c>
      <c r="I23" s="47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</row>
    <row r="24" spans="1:254" s="41" customFormat="1" x14ac:dyDescent="0.25">
      <c r="A24" s="14">
        <v>17.22</v>
      </c>
      <c r="B24" s="14" t="s">
        <v>684</v>
      </c>
      <c r="C24" s="14"/>
      <c r="D24" s="15">
        <v>3</v>
      </c>
      <c r="E24" s="16"/>
      <c r="F24" s="16" t="s">
        <v>703</v>
      </c>
      <c r="G24" s="16" t="s">
        <v>703</v>
      </c>
      <c r="H24" s="16" t="s">
        <v>703</v>
      </c>
      <c r="I24" s="47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</row>
    <row r="25" spans="1:254" s="41" customFormat="1" x14ac:dyDescent="0.25">
      <c r="A25" s="14">
        <v>17.23</v>
      </c>
      <c r="B25" s="14" t="s">
        <v>979</v>
      </c>
      <c r="C25" s="14"/>
      <c r="D25" s="15">
        <v>3</v>
      </c>
      <c r="E25" s="16"/>
      <c r="F25" s="16"/>
      <c r="G25" s="16" t="s">
        <v>703</v>
      </c>
      <c r="H25" s="16" t="s">
        <v>703</v>
      </c>
      <c r="I25" s="47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</row>
    <row r="26" spans="1:254" s="41" customFormat="1" x14ac:dyDescent="0.25">
      <c r="A26" s="14">
        <v>17.239999999999998</v>
      </c>
      <c r="B26" s="14" t="s">
        <v>685</v>
      </c>
      <c r="C26" s="14"/>
      <c r="D26" s="15">
        <v>3</v>
      </c>
      <c r="E26" s="16"/>
      <c r="F26" s="16" t="s">
        <v>703</v>
      </c>
      <c r="G26" s="16" t="s">
        <v>703</v>
      </c>
      <c r="H26" s="16" t="s">
        <v>703</v>
      </c>
      <c r="I26" s="47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</row>
    <row r="27" spans="1:254" s="41" customFormat="1" x14ac:dyDescent="0.25">
      <c r="A27" s="14">
        <v>17.25</v>
      </c>
      <c r="B27" s="14" t="s">
        <v>686</v>
      </c>
      <c r="C27" s="14"/>
      <c r="D27" s="15">
        <v>3</v>
      </c>
      <c r="E27" s="16"/>
      <c r="F27" s="16"/>
      <c r="G27" s="16" t="s">
        <v>703</v>
      </c>
      <c r="H27" s="16" t="s">
        <v>703</v>
      </c>
      <c r="I27" s="47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</row>
    <row r="28" spans="1:254" s="41" customFormat="1" x14ac:dyDescent="0.25">
      <c r="A28" s="14">
        <v>17.260000000000002</v>
      </c>
      <c r="B28" s="14" t="s">
        <v>687</v>
      </c>
      <c r="C28" s="14"/>
      <c r="D28" s="15">
        <v>3</v>
      </c>
      <c r="E28" s="16"/>
      <c r="F28" s="16" t="s">
        <v>703</v>
      </c>
      <c r="G28" s="16" t="s">
        <v>703</v>
      </c>
      <c r="H28" s="16" t="s">
        <v>703</v>
      </c>
      <c r="I28" s="47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</row>
    <row r="29" spans="1:254" s="41" customFormat="1" x14ac:dyDescent="0.25">
      <c r="A29" s="14">
        <v>17.27</v>
      </c>
      <c r="B29" s="14" t="s">
        <v>688</v>
      </c>
      <c r="C29" s="14"/>
      <c r="D29" s="15">
        <v>3</v>
      </c>
      <c r="E29" s="16"/>
      <c r="F29" s="16"/>
      <c r="G29" s="16" t="s">
        <v>703</v>
      </c>
      <c r="H29" s="16" t="s">
        <v>703</v>
      </c>
      <c r="I29" s="47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</row>
    <row r="30" spans="1:254" s="41" customFormat="1" x14ac:dyDescent="0.25">
      <c r="A30" s="14">
        <v>17.28</v>
      </c>
      <c r="B30" s="14" t="s">
        <v>689</v>
      </c>
      <c r="C30" s="14"/>
      <c r="D30" s="15">
        <v>3</v>
      </c>
      <c r="E30" s="16"/>
      <c r="F30" s="16" t="s">
        <v>703</v>
      </c>
      <c r="G30" s="16" t="s">
        <v>703</v>
      </c>
      <c r="H30" s="16" t="s">
        <v>703</v>
      </c>
      <c r="I30" s="47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</row>
    <row r="31" spans="1:254" s="41" customFormat="1" ht="20.399999999999999" x14ac:dyDescent="0.25">
      <c r="A31" s="14">
        <v>17.29</v>
      </c>
      <c r="B31" s="14" t="s">
        <v>690</v>
      </c>
      <c r="C31" s="14"/>
      <c r="D31" s="15">
        <v>3</v>
      </c>
      <c r="E31" s="16"/>
      <c r="F31" s="16"/>
      <c r="G31" s="16"/>
      <c r="H31" s="16" t="s">
        <v>703</v>
      </c>
      <c r="I31" s="47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</row>
    <row r="32" spans="1:254" s="41" customFormat="1" x14ac:dyDescent="0.25">
      <c r="A32" s="23">
        <v>17.3</v>
      </c>
      <c r="B32" s="14" t="s">
        <v>691</v>
      </c>
      <c r="C32" s="14"/>
      <c r="D32" s="15">
        <v>3</v>
      </c>
      <c r="E32" s="16"/>
      <c r="F32" s="16"/>
      <c r="G32" s="16"/>
      <c r="H32" s="16" t="s">
        <v>703</v>
      </c>
      <c r="I32" s="47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</row>
    <row r="33" spans="1:254" s="41" customFormat="1" x14ac:dyDescent="0.25">
      <c r="A33" s="14">
        <v>17.309999999999999</v>
      </c>
      <c r="B33" s="14" t="s">
        <v>692</v>
      </c>
      <c r="C33" s="14"/>
      <c r="D33" s="15">
        <v>3</v>
      </c>
      <c r="E33" s="16"/>
      <c r="F33" s="16" t="s">
        <v>703</v>
      </c>
      <c r="G33" s="16" t="s">
        <v>703</v>
      </c>
      <c r="H33" s="16" t="s">
        <v>703</v>
      </c>
      <c r="I33" s="47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</row>
    <row r="34" spans="1:254" s="41" customFormat="1" x14ac:dyDescent="0.25">
      <c r="A34" s="14">
        <v>17.32</v>
      </c>
      <c r="B34" s="14" t="s">
        <v>693</v>
      </c>
      <c r="C34" s="14"/>
      <c r="D34" s="15">
        <v>1</v>
      </c>
      <c r="E34" s="16"/>
      <c r="F34" s="16" t="s">
        <v>703</v>
      </c>
      <c r="G34" s="16" t="s">
        <v>703</v>
      </c>
      <c r="H34" s="16" t="s">
        <v>703</v>
      </c>
      <c r="I34" s="47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</row>
    <row r="35" spans="1:254" s="41" customFormat="1" x14ac:dyDescent="0.25">
      <c r="A35" s="14">
        <v>17.329999999999998</v>
      </c>
      <c r="B35" s="14" t="s">
        <v>694</v>
      </c>
      <c r="C35" s="14"/>
      <c r="D35" s="15">
        <v>1</v>
      </c>
      <c r="E35" s="16"/>
      <c r="F35" s="16" t="s">
        <v>703</v>
      </c>
      <c r="G35" s="16" t="s">
        <v>703</v>
      </c>
      <c r="H35" s="16" t="s">
        <v>703</v>
      </c>
      <c r="I35" s="47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</row>
    <row r="36" spans="1:254" s="41" customFormat="1" ht="20.399999999999999" x14ac:dyDescent="0.25">
      <c r="A36" s="14">
        <v>17.34</v>
      </c>
      <c r="B36" s="14" t="s">
        <v>695</v>
      </c>
      <c r="C36" s="14"/>
      <c r="D36" s="15">
        <v>3</v>
      </c>
      <c r="E36" s="16"/>
      <c r="F36" s="16"/>
      <c r="G36" s="16"/>
      <c r="H36" s="16" t="s">
        <v>703</v>
      </c>
      <c r="I36" s="47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</row>
    <row r="37" spans="1:254" s="41" customFormat="1" x14ac:dyDescent="0.25">
      <c r="A37" s="14">
        <v>17.350000000000001</v>
      </c>
      <c r="B37" s="14" t="s">
        <v>1123</v>
      </c>
      <c r="C37" s="14"/>
      <c r="D37" s="15">
        <v>5</v>
      </c>
      <c r="E37" s="16"/>
      <c r="F37" s="16"/>
      <c r="G37" s="16"/>
      <c r="H37" s="16" t="s">
        <v>703</v>
      </c>
      <c r="I37" s="47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</row>
    <row r="38" spans="1:254" s="41" customFormat="1" ht="20.399999999999999" x14ac:dyDescent="0.25">
      <c r="A38" s="14">
        <v>17.36</v>
      </c>
      <c r="B38" s="14" t="s">
        <v>696</v>
      </c>
      <c r="C38" s="14"/>
      <c r="D38" s="15">
        <v>3</v>
      </c>
      <c r="E38" s="16"/>
      <c r="F38" s="16" t="s">
        <v>703</v>
      </c>
      <c r="G38" s="16" t="s">
        <v>703</v>
      </c>
      <c r="H38" s="16" t="s">
        <v>703</v>
      </c>
      <c r="I38" s="47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</row>
    <row r="39" spans="1:254" s="41" customFormat="1" x14ac:dyDescent="0.25">
      <c r="A39" s="322">
        <v>17.37</v>
      </c>
      <c r="B39" s="319" t="s">
        <v>697</v>
      </c>
      <c r="C39" s="319"/>
      <c r="D39" s="320">
        <v>1</v>
      </c>
      <c r="E39" s="321"/>
      <c r="F39" s="321" t="s">
        <v>703</v>
      </c>
      <c r="G39" s="321" t="s">
        <v>703</v>
      </c>
      <c r="H39" s="321" t="s">
        <v>703</v>
      </c>
      <c r="I39" s="47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</row>
    <row r="40" spans="1:254" s="41" customFormat="1" x14ac:dyDescent="0.25">
      <c r="A40" s="14">
        <v>17.38</v>
      </c>
      <c r="B40" s="14" t="s">
        <v>698</v>
      </c>
      <c r="C40" s="14"/>
      <c r="D40" s="15">
        <v>1</v>
      </c>
      <c r="E40" s="16"/>
      <c r="F40" s="16" t="s">
        <v>703</v>
      </c>
      <c r="G40" s="16" t="s">
        <v>703</v>
      </c>
      <c r="H40" s="16" t="s">
        <v>703</v>
      </c>
      <c r="I40" s="47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</row>
    <row r="41" spans="1:254" s="41" customFormat="1" x14ac:dyDescent="0.25">
      <c r="A41" s="14">
        <v>17.39</v>
      </c>
      <c r="B41" s="14" t="s">
        <v>699</v>
      </c>
      <c r="C41" s="14"/>
      <c r="D41" s="15">
        <v>1</v>
      </c>
      <c r="E41" s="16"/>
      <c r="F41" s="16" t="s">
        <v>703</v>
      </c>
      <c r="G41" s="16" t="s">
        <v>703</v>
      </c>
      <c r="H41" s="16" t="s">
        <v>703</v>
      </c>
      <c r="I41" s="47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</row>
    <row r="42" spans="1:254" s="41" customFormat="1" x14ac:dyDescent="0.25">
      <c r="A42" s="23">
        <v>17.399999999999999</v>
      </c>
      <c r="B42" s="14" t="s">
        <v>700</v>
      </c>
      <c r="C42" s="14"/>
      <c r="D42" s="15">
        <v>1</v>
      </c>
      <c r="E42" s="16"/>
      <c r="F42" s="16" t="s">
        <v>703</v>
      </c>
      <c r="G42" s="16" t="s">
        <v>703</v>
      </c>
      <c r="H42" s="16" t="s">
        <v>703</v>
      </c>
      <c r="I42" s="47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</row>
    <row r="43" spans="1:254" s="41" customFormat="1" x14ac:dyDescent="0.25">
      <c r="A43" s="14">
        <v>17.41</v>
      </c>
      <c r="B43" s="14" t="s">
        <v>701</v>
      </c>
      <c r="C43" s="14"/>
      <c r="D43" s="15">
        <v>1</v>
      </c>
      <c r="E43" s="16"/>
      <c r="F43" s="16" t="s">
        <v>703</v>
      </c>
      <c r="G43" s="16" t="s">
        <v>703</v>
      </c>
      <c r="H43" s="16" t="s">
        <v>703</v>
      </c>
      <c r="I43" s="47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</row>
    <row r="44" spans="1:254" s="41" customFormat="1" x14ac:dyDescent="0.25">
      <c r="A44" s="14">
        <v>17.420000000000002</v>
      </c>
      <c r="B44" s="14" t="s">
        <v>1011</v>
      </c>
      <c r="C44" s="14"/>
      <c r="D44" s="15">
        <v>1</v>
      </c>
      <c r="E44" s="16"/>
      <c r="F44" s="16" t="s">
        <v>703</v>
      </c>
      <c r="G44" s="16" t="s">
        <v>703</v>
      </c>
      <c r="H44" s="16" t="s">
        <v>703</v>
      </c>
      <c r="I44" s="47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</row>
    <row r="45" spans="1:254" s="41" customFormat="1" x14ac:dyDescent="0.25">
      <c r="A45" s="14">
        <v>17.43</v>
      </c>
      <c r="B45" s="14" t="s">
        <v>702</v>
      </c>
      <c r="C45" s="14"/>
      <c r="D45" s="15">
        <v>5</v>
      </c>
      <c r="E45" s="16"/>
      <c r="F45" s="16" t="s">
        <v>703</v>
      </c>
      <c r="G45" s="16" t="s">
        <v>703</v>
      </c>
      <c r="H45" s="16" t="s">
        <v>703</v>
      </c>
      <c r="I45" s="47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</row>
    <row r="46" spans="1:254" s="41" customFormat="1" x14ac:dyDescent="0.25">
      <c r="A46" s="14">
        <v>17.440000000000001</v>
      </c>
      <c r="B46" s="14" t="s">
        <v>704</v>
      </c>
      <c r="C46" s="14"/>
      <c r="D46" s="15">
        <v>3</v>
      </c>
      <c r="E46" s="16"/>
      <c r="F46" s="16" t="s">
        <v>705</v>
      </c>
      <c r="G46" s="16" t="s">
        <v>705</v>
      </c>
      <c r="H46" s="16" t="s">
        <v>705</v>
      </c>
      <c r="I46" s="47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</row>
    <row r="47" spans="1:254" x14ac:dyDescent="0.3">
      <c r="C47" s="12" t="s">
        <v>706</v>
      </c>
      <c r="E47" s="201">
        <f>SUMIF(E3:E46,"CE",$D$3:$D$46)+SUMIF(E3:E46,"S",$D$3:$D$46)</f>
        <v>0</v>
      </c>
      <c r="F47" s="201">
        <f>SUMIF(F3:F46,"CE",$D$3:$D$46)+SUMIF(F3:F46,"S",$D$3:$D$46)</f>
        <v>46</v>
      </c>
      <c r="G47" s="201">
        <f>SUMIF(G3:G46,"CE",$D$3:$D$46)+SUMIF(G3:G46,"S",$D$3:$D$46)</f>
        <v>67</v>
      </c>
      <c r="H47" s="201">
        <f>SUMIF(H3:H46,"CE",$D$3:$D$46)+SUMIF(H3:H46,"S",$D$3:$D$46)</f>
        <v>106</v>
      </c>
      <c r="I47" s="203">
        <f>SUM(I3:I46)</f>
        <v>0</v>
      </c>
    </row>
    <row r="48" spans="1:254" x14ac:dyDescent="0.3">
      <c r="B48" s="27"/>
      <c r="C48" s="27"/>
      <c r="D48" s="27"/>
      <c r="E48" s="27"/>
      <c r="F48" s="27"/>
      <c r="G48" s="27"/>
      <c r="H48" s="27"/>
      <c r="I48" s="42"/>
    </row>
    <row r="49" spans="2:9" x14ac:dyDescent="0.3">
      <c r="B49" s="27"/>
      <c r="C49" s="27"/>
      <c r="D49" s="27"/>
      <c r="E49" s="27"/>
      <c r="F49" s="27"/>
      <c r="G49" s="27"/>
      <c r="H49" s="27"/>
      <c r="I49" s="42"/>
    </row>
  </sheetData>
  <mergeCells count="1">
    <mergeCell ref="A2:I2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42"/>
  <sheetViews>
    <sheetView topLeftCell="A19" zoomScale="95" zoomScaleNormal="95" workbookViewId="0">
      <selection activeCell="G31" sqref="G31"/>
    </sheetView>
  </sheetViews>
  <sheetFormatPr defaultColWidth="9" defaultRowHeight="14.4" x14ac:dyDescent="0.3"/>
  <cols>
    <col min="1" max="1" width="7.59765625" style="175" customWidth="1"/>
    <col min="2" max="2" width="39.19921875" style="175" customWidth="1"/>
    <col min="3" max="3" width="9.19921875" style="175" customWidth="1"/>
    <col min="4" max="6" width="9.09765625" style="175" customWidth="1"/>
    <col min="7" max="7" width="13.09765625" style="175" customWidth="1"/>
    <col min="8" max="8" width="11.59765625" style="175" customWidth="1"/>
    <col min="9" max="9" width="17" style="184" customWidth="1"/>
    <col min="10" max="10" width="12" style="175" customWidth="1"/>
    <col min="11" max="256" width="9.09765625" style="175" customWidth="1"/>
    <col min="257" max="16384" width="9" style="176"/>
  </cols>
  <sheetData>
    <row r="1" spans="1:9" ht="49.5" customHeight="1" x14ac:dyDescent="0.45">
      <c r="A1" s="233" t="s">
        <v>3</v>
      </c>
      <c r="B1" s="234"/>
      <c r="C1" s="234"/>
      <c r="D1" s="234"/>
      <c r="E1" s="234"/>
      <c r="F1" s="234"/>
      <c r="G1" s="234"/>
      <c r="H1" s="235"/>
      <c r="I1" s="174"/>
    </row>
    <row r="2" spans="1:9" ht="72" customHeight="1" x14ac:dyDescent="0.3">
      <c r="A2" s="177" t="s">
        <v>4</v>
      </c>
      <c r="B2" s="177" t="s">
        <v>5</v>
      </c>
      <c r="C2" s="177" t="s">
        <v>6</v>
      </c>
      <c r="D2" s="177" t="s">
        <v>7</v>
      </c>
      <c r="E2" s="177" t="s">
        <v>8</v>
      </c>
      <c r="F2" s="177" t="s">
        <v>9</v>
      </c>
      <c r="G2" s="142" t="s">
        <v>1325</v>
      </c>
      <c r="H2" s="178" t="s">
        <v>10</v>
      </c>
      <c r="I2" s="179" t="s">
        <v>11</v>
      </c>
    </row>
    <row r="3" spans="1:9" x14ac:dyDescent="0.3">
      <c r="A3" s="180">
        <v>1</v>
      </c>
      <c r="B3" s="181" t="s">
        <v>12</v>
      </c>
      <c r="C3" s="180">
        <v>81</v>
      </c>
      <c r="D3" s="180">
        <v>86</v>
      </c>
      <c r="E3" s="180">
        <f>'[1]Appearance of Building'!G34</f>
        <v>113</v>
      </c>
      <c r="F3" s="180">
        <f>'[1]Appearance of Building'!H34</f>
        <v>113</v>
      </c>
      <c r="G3" s="180"/>
      <c r="H3" s="178">
        <f t="shared" ref="H3:H28" si="0">IFERROR(IF($I$3="2 Star Hotel",(G3*100/C3),IF($I$3="3 Star Hotel",(G3*100/D3),IF($I$3="4 Star Hotel",(G3*100/E3),IF($I$3="5 Star Hotel",(G3*100/F3),"Please Choose  Criteria on right")))),"")</f>
        <v>0</v>
      </c>
      <c r="I3" s="182" t="s">
        <v>9</v>
      </c>
    </row>
    <row r="4" spans="1:9" x14ac:dyDescent="0.3">
      <c r="A4" s="180">
        <v>2</v>
      </c>
      <c r="B4" s="180" t="s">
        <v>13</v>
      </c>
      <c r="C4" s="180">
        <v>32</v>
      </c>
      <c r="D4" s="180">
        <v>38</v>
      </c>
      <c r="E4" s="180">
        <v>53</v>
      </c>
      <c r="F4" s="180">
        <v>62</v>
      </c>
      <c r="G4" s="180"/>
      <c r="H4" s="178">
        <f t="shared" si="0"/>
        <v>0</v>
      </c>
      <c r="I4" s="174"/>
    </row>
    <row r="5" spans="1:9" x14ac:dyDescent="0.3">
      <c r="A5" s="180">
        <v>3</v>
      </c>
      <c r="B5" s="180" t="s">
        <v>14</v>
      </c>
      <c r="C5" s="180">
        <v>16</v>
      </c>
      <c r="D5" s="180">
        <v>19</v>
      </c>
      <c r="E5" s="180">
        <v>23</v>
      </c>
      <c r="F5" s="180">
        <v>30</v>
      </c>
      <c r="G5" s="180"/>
      <c r="H5" s="178">
        <f>IFERROR(IF($I$3="2 Star Hotel",(G5*100/C5),IF($I$3="3 Star Hotel",(G5*100/D5),IF($I$3="4 Star Hotel",(G5*100/E5),IF($I$3="5 Star Hotel",(G5*100/F5),"Please Choose  Criteria on right")))),"")</f>
        <v>0</v>
      </c>
      <c r="I5" s="174"/>
    </row>
    <row r="6" spans="1:9" x14ac:dyDescent="0.3">
      <c r="A6" s="180">
        <v>4</v>
      </c>
      <c r="B6" s="180" t="s">
        <v>1330</v>
      </c>
      <c r="C6" s="180">
        <f>'[1]Transfer Services'!E6</f>
        <v>0</v>
      </c>
      <c r="D6" s="180">
        <f>'[1]Transfer Services'!F6</f>
        <v>0</v>
      </c>
      <c r="E6" s="180">
        <f>'[1]Transfer Services'!G6</f>
        <v>0</v>
      </c>
      <c r="F6" s="180">
        <f>'[1]Transfer Services'!H6</f>
        <v>19</v>
      </c>
      <c r="G6" s="180"/>
      <c r="H6" s="207">
        <f>IFERROR(IF($I$3="2 Star Hotel",(G6*100/C6),IF($I$3="3 Star Hotel",(G6*100/D6),IF($I$3="4 Star Hotel",(G6*100/E6),IF($I$3="5 Star Hotel",(G6*100/F6),"Please Choose  Criteria on right")))),"")</f>
        <v>0</v>
      </c>
      <c r="I6" s="174"/>
    </row>
    <row r="7" spans="1:9" x14ac:dyDescent="0.3">
      <c r="A7" s="180">
        <v>5</v>
      </c>
      <c r="B7" s="180" t="s">
        <v>15</v>
      </c>
      <c r="C7" s="180">
        <v>172</v>
      </c>
      <c r="D7" s="180">
        <v>187</v>
      </c>
      <c r="E7" s="180">
        <v>199</v>
      </c>
      <c r="F7" s="180">
        <v>199</v>
      </c>
      <c r="G7" s="180"/>
      <c r="H7" s="178">
        <f t="shared" si="0"/>
        <v>0</v>
      </c>
      <c r="I7" s="174"/>
    </row>
    <row r="8" spans="1:9" x14ac:dyDescent="0.3">
      <c r="A8" s="180">
        <v>6</v>
      </c>
      <c r="B8" s="180" t="s">
        <v>16</v>
      </c>
      <c r="C8" s="180">
        <v>100</v>
      </c>
      <c r="D8" s="180">
        <v>129</v>
      </c>
      <c r="E8" s="180">
        <v>185</v>
      </c>
      <c r="F8" s="180">
        <v>204</v>
      </c>
      <c r="G8" s="180"/>
      <c r="H8" s="178">
        <f t="shared" si="0"/>
        <v>0</v>
      </c>
      <c r="I8" s="174"/>
    </row>
    <row r="9" spans="1:9" x14ac:dyDescent="0.3">
      <c r="A9" s="180">
        <v>7</v>
      </c>
      <c r="B9" s="180" t="s">
        <v>17</v>
      </c>
      <c r="C9" s="180">
        <f>'[1]Online Presence'!E9</f>
        <v>27</v>
      </c>
      <c r="D9" s="180">
        <f>'[1]Online Presence'!F9</f>
        <v>36</v>
      </c>
      <c r="E9" s="180">
        <f>'[1]Online Presence'!G9</f>
        <v>36</v>
      </c>
      <c r="F9" s="180">
        <f>'[1]Online Presence'!H9</f>
        <v>36</v>
      </c>
      <c r="G9" s="180"/>
      <c r="H9" s="178">
        <f t="shared" si="0"/>
        <v>0</v>
      </c>
      <c r="I9" s="174"/>
    </row>
    <row r="10" spans="1:9" x14ac:dyDescent="0.3">
      <c r="A10" s="180">
        <v>8</v>
      </c>
      <c r="B10" s="180" t="s">
        <v>18</v>
      </c>
      <c r="C10" s="180">
        <f>'[1]Public areas'!E19</f>
        <v>31</v>
      </c>
      <c r="D10" s="180">
        <f>'[1]Public areas'!F19</f>
        <v>45</v>
      </c>
      <c r="E10" s="180">
        <f>'[1]Public areas'!G19</f>
        <v>55</v>
      </c>
      <c r="F10" s="180">
        <f>'[1]Public areas'!H19</f>
        <v>66</v>
      </c>
      <c r="G10" s="180"/>
      <c r="H10" s="178">
        <f t="shared" si="0"/>
        <v>0</v>
      </c>
      <c r="I10" s="174"/>
    </row>
    <row r="11" spans="1:9" x14ac:dyDescent="0.3">
      <c r="A11" s="180">
        <v>9</v>
      </c>
      <c r="B11" s="180" t="s">
        <v>19</v>
      </c>
      <c r="C11" s="180">
        <f>[1]Bedrooms!E125</f>
        <v>228</v>
      </c>
      <c r="D11" s="180">
        <f>[1]Bedrooms!F125</f>
        <v>276</v>
      </c>
      <c r="E11" s="180">
        <f>[1]Bedrooms!G125</f>
        <v>407</v>
      </c>
      <c r="F11" s="180">
        <f>[1]Bedrooms!H125</f>
        <v>488</v>
      </c>
      <c r="G11" s="180"/>
      <c r="H11" s="178">
        <f t="shared" si="0"/>
        <v>0</v>
      </c>
      <c r="I11" s="174"/>
    </row>
    <row r="12" spans="1:9" x14ac:dyDescent="0.3">
      <c r="A12" s="180">
        <v>10</v>
      </c>
      <c r="B12" s="180" t="s">
        <v>20</v>
      </c>
      <c r="C12" s="180">
        <f>[1]Bathroom!E58</f>
        <v>93</v>
      </c>
      <c r="D12" s="180">
        <f>[1]Bathroom!F58</f>
        <v>112</v>
      </c>
      <c r="E12" s="180">
        <f>[1]Bathroom!G58</f>
        <v>166</v>
      </c>
      <c r="F12" s="180">
        <f>[1]Bathroom!H58</f>
        <v>195</v>
      </c>
      <c r="G12" s="180"/>
      <c r="H12" s="178">
        <f>IFERROR(IF($I$3="2 Star Hotel",(G12*100/C12),IF($I$3="3 Star Hotel",(G12*100/D12),IF($I$3="4 Star Hotel",(G12*100/E12),IF($I$3="5 Star Hotel",(G12*100/F12),"Please Choose  Criteria on right")))),"")</f>
        <v>0</v>
      </c>
      <c r="I12" s="174"/>
    </row>
    <row r="13" spans="1:9" x14ac:dyDescent="0.3">
      <c r="A13" s="180">
        <v>11</v>
      </c>
      <c r="B13" s="180" t="s">
        <v>1329</v>
      </c>
      <c r="C13" s="180">
        <f>'[1]Elevators Lift'!E23</f>
        <v>34</v>
      </c>
      <c r="D13" s="180">
        <f>'[1]Elevators Lift'!F23</f>
        <v>34</v>
      </c>
      <c r="E13" s="180">
        <f>'[1]Elevators Lift'!G23</f>
        <v>34</v>
      </c>
      <c r="F13" s="180">
        <f>'[1]Elevators Lift'!H23</f>
        <v>34</v>
      </c>
      <c r="G13" s="180"/>
      <c r="H13" s="178">
        <f t="shared" si="0"/>
        <v>0</v>
      </c>
      <c r="I13" s="174"/>
    </row>
    <row r="14" spans="1:9" x14ac:dyDescent="0.3">
      <c r="A14" s="180">
        <v>12</v>
      </c>
      <c r="B14" s="180" t="s">
        <v>21</v>
      </c>
      <c r="C14" s="180">
        <f>[1]Restaurants!E98</f>
        <v>113</v>
      </c>
      <c r="D14" s="180">
        <f>[1]Restaurants!F98</f>
        <v>163</v>
      </c>
      <c r="E14" s="180">
        <f>[1]Restaurants!G98</f>
        <v>251</v>
      </c>
      <c r="F14" s="180">
        <f>[1]Restaurants!H98</f>
        <v>324</v>
      </c>
      <c r="G14" s="180"/>
      <c r="H14" s="178">
        <f t="shared" si="0"/>
        <v>0</v>
      </c>
      <c r="I14" s="174"/>
    </row>
    <row r="15" spans="1:9" x14ac:dyDescent="0.3">
      <c r="A15" s="180">
        <v>13</v>
      </c>
      <c r="B15" s="180" t="s">
        <v>22</v>
      </c>
      <c r="C15" s="180">
        <f>'[1]Pool Service'!E24</f>
        <v>73</v>
      </c>
      <c r="D15" s="180">
        <f>'[1]Pool Service'!F24</f>
        <v>78</v>
      </c>
      <c r="E15" s="180">
        <f>'[1]Pool Service'!G24</f>
        <v>102</v>
      </c>
      <c r="F15" s="180">
        <f>'[1]Pool Service'!H24</f>
        <v>102</v>
      </c>
      <c r="G15" s="180"/>
      <c r="H15" s="178">
        <f t="shared" si="0"/>
        <v>0</v>
      </c>
      <c r="I15" s="174"/>
    </row>
    <row r="16" spans="1:9" x14ac:dyDescent="0.3">
      <c r="A16" s="180">
        <v>14</v>
      </c>
      <c r="B16" s="180" t="s">
        <v>23</v>
      </c>
      <c r="C16" s="180">
        <f>'[1]Bar Service'!E17</f>
        <v>40</v>
      </c>
      <c r="D16" s="180">
        <f>'[1]Bar Service'!F17</f>
        <v>48</v>
      </c>
      <c r="E16" s="180">
        <f>'[1]Bar Service'!G17</f>
        <v>63</v>
      </c>
      <c r="F16" s="180">
        <f>'[1]Bar Service'!H17</f>
        <v>68</v>
      </c>
      <c r="G16" s="180"/>
      <c r="H16" s="178">
        <f t="shared" si="0"/>
        <v>0</v>
      </c>
      <c r="I16" s="174"/>
    </row>
    <row r="17" spans="1:12" x14ac:dyDescent="0.3">
      <c r="A17" s="180">
        <v>15</v>
      </c>
      <c r="B17" s="180" t="s">
        <v>24</v>
      </c>
      <c r="C17" s="180">
        <f>[1]Spa!E37</f>
        <v>0</v>
      </c>
      <c r="D17" s="180">
        <f>[1]Spa!F37</f>
        <v>76</v>
      </c>
      <c r="E17" s="180">
        <f>[1]Spa!G37</f>
        <v>129</v>
      </c>
      <c r="F17" s="180">
        <f>[1]Spa!H37</f>
        <v>139</v>
      </c>
      <c r="G17" s="180"/>
      <c r="H17" s="178">
        <f t="shared" si="0"/>
        <v>0</v>
      </c>
      <c r="I17" s="174"/>
    </row>
    <row r="18" spans="1:12" x14ac:dyDescent="0.3">
      <c r="A18" s="180">
        <v>16</v>
      </c>
      <c r="B18" s="180" t="s">
        <v>25</v>
      </c>
      <c r="C18" s="180">
        <f>'[1]Beach &amp; Boathouse'!E22</f>
        <v>100</v>
      </c>
      <c r="D18" s="180">
        <f>'[1]Beach &amp; Boathouse'!F22</f>
        <v>100</v>
      </c>
      <c r="E18" s="180">
        <f>'[1]Beach &amp; Boathouse'!G22</f>
        <v>100</v>
      </c>
      <c r="F18" s="180">
        <f>'[1]Beach &amp; Boathouse'!H22</f>
        <v>107</v>
      </c>
      <c r="G18" s="180"/>
      <c r="H18" s="178">
        <f t="shared" si="0"/>
        <v>0</v>
      </c>
      <c r="I18" s="174"/>
    </row>
    <row r="19" spans="1:12" x14ac:dyDescent="0.3">
      <c r="A19" s="180">
        <v>17</v>
      </c>
      <c r="B19" s="180" t="s">
        <v>26</v>
      </c>
      <c r="C19" s="180">
        <f>'[1]Fitness Centre'!E47</f>
        <v>0</v>
      </c>
      <c r="D19" s="180">
        <f>'[1]Fitness Centre'!F47</f>
        <v>46</v>
      </c>
      <c r="E19" s="180">
        <f>'[1]Fitness Centre'!G47</f>
        <v>67</v>
      </c>
      <c r="F19" s="180">
        <f>'[1]Fitness Centre'!H47</f>
        <v>106</v>
      </c>
      <c r="G19" s="180"/>
      <c r="H19" s="178">
        <f t="shared" si="0"/>
        <v>0</v>
      </c>
      <c r="I19" s="174"/>
    </row>
    <row r="20" spans="1:12" x14ac:dyDescent="0.3">
      <c r="A20" s="180">
        <v>18</v>
      </c>
      <c r="B20" s="180" t="s">
        <v>27</v>
      </c>
      <c r="C20" s="180">
        <f>'[1]General Services'!E15</f>
        <v>31</v>
      </c>
      <c r="D20" s="180">
        <f>'[1]General Services'!F15</f>
        <v>34</v>
      </c>
      <c r="E20" s="180">
        <f>'[1]General Services'!G15</f>
        <v>64</v>
      </c>
      <c r="F20" s="180">
        <f>'[1]General Services'!H15</f>
        <v>64</v>
      </c>
      <c r="G20" s="180"/>
      <c r="H20" s="178">
        <f t="shared" si="0"/>
        <v>0</v>
      </c>
      <c r="I20" s="174"/>
    </row>
    <row r="21" spans="1:12" x14ac:dyDescent="0.3">
      <c r="A21" s="180">
        <v>19</v>
      </c>
      <c r="B21" s="180" t="s">
        <v>28</v>
      </c>
      <c r="C21" s="180">
        <f>[1]Entertainment!E8</f>
        <v>0</v>
      </c>
      <c r="D21" s="180">
        <f>[1]Entertainment!F8</f>
        <v>10</v>
      </c>
      <c r="E21" s="180">
        <f>[1]Entertainment!G8</f>
        <v>27</v>
      </c>
      <c r="F21" s="180">
        <f>[1]Entertainment!H8</f>
        <v>27</v>
      </c>
      <c r="G21" s="180"/>
      <c r="H21" s="178">
        <f t="shared" si="0"/>
        <v>0</v>
      </c>
      <c r="I21" s="174"/>
    </row>
    <row r="22" spans="1:12" x14ac:dyDescent="0.3">
      <c r="A22" s="180">
        <v>20</v>
      </c>
      <c r="B22" s="180" t="s">
        <v>29</v>
      </c>
      <c r="C22" s="180">
        <f>[1]Staff!E13</f>
        <v>25</v>
      </c>
      <c r="D22" s="180">
        <f>[1]Staff!F13</f>
        <v>32</v>
      </c>
      <c r="E22" s="180">
        <f>[1]Staff!G13</f>
        <v>44</v>
      </c>
      <c r="F22" s="180">
        <f>[1]Staff!H13</f>
        <v>44</v>
      </c>
      <c r="G22" s="180"/>
      <c r="H22" s="178">
        <f t="shared" si="0"/>
        <v>0</v>
      </c>
      <c r="I22" s="174"/>
    </row>
    <row r="23" spans="1:12" x14ac:dyDescent="0.3">
      <c r="A23" s="180">
        <v>21</v>
      </c>
      <c r="B23" s="180" t="s">
        <v>30</v>
      </c>
      <c r="C23" s="180">
        <f>'[1]Laundry Service'!E11</f>
        <v>6</v>
      </c>
      <c r="D23" s="180">
        <f>'[1]Laundry Service'!F11</f>
        <v>6</v>
      </c>
      <c r="E23" s="180">
        <f>'[1]Laundry Service'!G11</f>
        <v>16</v>
      </c>
      <c r="F23" s="180">
        <f>'[1]Laundry Service'!H11</f>
        <v>35</v>
      </c>
      <c r="G23" s="180"/>
      <c r="H23" s="178">
        <f t="shared" si="0"/>
        <v>0</v>
      </c>
      <c r="I23" s="174"/>
    </row>
    <row r="24" spans="1:12" x14ac:dyDescent="0.3">
      <c r="A24" s="180">
        <v>22</v>
      </c>
      <c r="B24" s="180" t="s">
        <v>31</v>
      </c>
      <c r="C24" s="180">
        <f>'[1]Housekeeping facilities'!E11</f>
        <v>42</v>
      </c>
      <c r="D24" s="180">
        <f>'[1]Housekeeping facilities'!F11</f>
        <v>49</v>
      </c>
      <c r="E24" s="180">
        <f>'[1]Housekeeping facilities'!G11</f>
        <v>56</v>
      </c>
      <c r="F24" s="180">
        <f>'[1]Housekeeping facilities'!H11</f>
        <v>56</v>
      </c>
      <c r="G24" s="180"/>
      <c r="H24" s="178">
        <f t="shared" si="0"/>
        <v>0</v>
      </c>
      <c r="I24" s="174"/>
    </row>
    <row r="25" spans="1:12" x14ac:dyDescent="0.3">
      <c r="A25" s="180">
        <v>23</v>
      </c>
      <c r="B25" s="180" t="s">
        <v>32</v>
      </c>
      <c r="C25" s="180">
        <f>'[1]Check out efficiency'!E7</f>
        <v>10</v>
      </c>
      <c r="D25" s="180">
        <f>'[1]Check out efficiency'!F7</f>
        <v>10</v>
      </c>
      <c r="E25" s="180">
        <f>'[1]Check out efficiency'!G7</f>
        <v>22</v>
      </c>
      <c r="F25" s="180">
        <f>'[1]Check out efficiency'!H7</f>
        <v>22</v>
      </c>
      <c r="G25" s="180"/>
      <c r="H25" s="178">
        <f t="shared" si="0"/>
        <v>0</v>
      </c>
      <c r="I25" s="174"/>
    </row>
    <row r="26" spans="1:12" x14ac:dyDescent="0.3">
      <c r="A26" s="180">
        <v>24</v>
      </c>
      <c r="B26" s="180" t="s">
        <v>33</v>
      </c>
      <c r="C26" s="180">
        <f>'[1]Communication and business'!E18</f>
        <v>0</v>
      </c>
      <c r="D26" s="180">
        <f>'[1]Communication and business'!F18</f>
        <v>0</v>
      </c>
      <c r="E26" s="180">
        <f>'[1]Communication and business'!G18</f>
        <v>79</v>
      </c>
      <c r="F26" s="180">
        <f>'[1]Communication and business'!H18</f>
        <v>79</v>
      </c>
      <c r="G26" s="180"/>
      <c r="H26" s="178">
        <f>IFERROR(IF($I$3="2 Star Hotel",(G26*100/C26),IF($I$3="3 Star Hotel",(G26*100/D26),IF($I$3="4 Star Hotel",(G26*100/E26),IF($I$3="5 Star Hotel",(G26*100/F26),"Please Choose  Criteria on right")))),"")</f>
        <v>0</v>
      </c>
      <c r="I26" s="174"/>
    </row>
    <row r="27" spans="1:12" x14ac:dyDescent="0.3">
      <c r="A27" s="180">
        <v>25</v>
      </c>
      <c r="B27" s="180" t="s">
        <v>34</v>
      </c>
      <c r="C27" s="180">
        <f>'[1]Local Experience'!E13</f>
        <v>59</v>
      </c>
      <c r="D27" s="180">
        <f>'[1]Local Experience'!F13</f>
        <v>68</v>
      </c>
      <c r="E27" s="180">
        <f>'[1]Local Experience'!G13</f>
        <v>68</v>
      </c>
      <c r="F27" s="180">
        <f>'[1]Local Experience'!H13</f>
        <v>68</v>
      </c>
      <c r="G27" s="180"/>
      <c r="H27" s="178">
        <f t="shared" si="0"/>
        <v>0</v>
      </c>
      <c r="I27" s="174"/>
      <c r="L27" s="175" t="s">
        <v>992</v>
      </c>
    </row>
    <row r="28" spans="1:12" x14ac:dyDescent="0.3">
      <c r="A28" s="180">
        <v>26</v>
      </c>
      <c r="B28" s="180" t="s">
        <v>1338</v>
      </c>
      <c r="C28" s="180">
        <v>46</v>
      </c>
      <c r="D28" s="180">
        <v>46</v>
      </c>
      <c r="E28" s="180">
        <v>47</v>
      </c>
      <c r="F28" s="180">
        <v>47</v>
      </c>
      <c r="G28" s="180"/>
      <c r="H28" s="178">
        <f t="shared" si="0"/>
        <v>0</v>
      </c>
      <c r="I28" s="174"/>
    </row>
    <row r="29" spans="1:12" x14ac:dyDescent="0.3">
      <c r="A29" s="180">
        <v>27</v>
      </c>
      <c r="B29" s="180" t="s">
        <v>1328</v>
      </c>
      <c r="C29" s="180">
        <f>'[1]children friendly'!E20</f>
        <v>0</v>
      </c>
      <c r="D29" s="180">
        <f>'[1]children friendly'!F20</f>
        <v>91</v>
      </c>
      <c r="E29" s="180">
        <f>'[1]children friendly'!G20</f>
        <v>91</v>
      </c>
      <c r="F29" s="180">
        <f>'[1]children friendly'!H20</f>
        <v>91</v>
      </c>
      <c r="G29" s="180"/>
      <c r="H29" s="183">
        <f>IFERROR(IF($I$3="2 Star Hotel",(G29*100/C29),IF($I$3="3 Star Hotel",(G29*100/D29),IF($I$3="4 Star Hotel",(G29*100/E29),IF($I$3="5 Star Hotel",(G29*100/F29),"Please Choose  Criteria on right")))),"")</f>
        <v>0</v>
      </c>
      <c r="I29" s="174"/>
    </row>
    <row r="30" spans="1:12" ht="15" thickBot="1" x14ac:dyDescent="0.35">
      <c r="I30" s="42"/>
    </row>
    <row r="31" spans="1:12" ht="44.25" customHeight="1" thickBot="1" x14ac:dyDescent="0.35">
      <c r="B31" s="212" t="s">
        <v>35</v>
      </c>
      <c r="C31" s="213">
        <f>SUM(C3:C29)</f>
        <v>1359</v>
      </c>
      <c r="D31" s="213">
        <f>SUM(D3:D29)</f>
        <v>1819</v>
      </c>
      <c r="E31" s="213">
        <f>SUM(E3:E29)</f>
        <v>2497</v>
      </c>
      <c r="F31" s="214">
        <f>SUM(F3:F29)</f>
        <v>2825</v>
      </c>
      <c r="G31" s="215">
        <f>SUM(G3:G29)</f>
        <v>0</v>
      </c>
      <c r="H31" s="216">
        <f>IFERROR(IF($I$3="2 Star Hotel",(G31/C31),IF($I$3="3 Star Hotel",(G31/D31),IF($I$3="4 Star Hotel",(G31/E31),IF($I$3="5 Star Hotel",(G31/F31),"Please Choose  Criteria on right")))),"")</f>
        <v>0</v>
      </c>
      <c r="I31" s="143" t="s">
        <v>36</v>
      </c>
      <c r="J31" s="144" t="s">
        <v>993</v>
      </c>
    </row>
    <row r="32" spans="1:12" ht="15.75" customHeight="1" x14ac:dyDescent="0.3">
      <c r="B32" s="208"/>
      <c r="C32" s="208"/>
      <c r="D32" s="208"/>
      <c r="E32" s="208"/>
      <c r="F32" s="208"/>
      <c r="G32" s="208"/>
      <c r="H32" s="209"/>
      <c r="I32" s="210" t="s">
        <v>37</v>
      </c>
      <c r="J32" s="211" t="s">
        <v>38</v>
      </c>
    </row>
    <row r="33" spans="2:2" ht="15" customHeight="1" x14ac:dyDescent="0.3"/>
    <row r="36" spans="2:2" x14ac:dyDescent="0.3">
      <c r="B36" s="192"/>
    </row>
    <row r="42" spans="2:2" x14ac:dyDescent="0.3">
      <c r="B42" s="192"/>
    </row>
  </sheetData>
  <sheetProtection selectLockedCells="1" selectUnlockedCells="1"/>
  <mergeCells count="1">
    <mergeCell ref="A1:H1"/>
  </mergeCells>
  <conditionalFormatting sqref="H3:H29">
    <cfRule type="cellIs" dxfId="1" priority="1" operator="lessThan">
      <formula>80</formula>
    </cfRule>
    <cfRule type="cellIs" dxfId="0" priority="2" operator="greaterThanOrEqual">
      <formula>80</formula>
    </cfRule>
  </conditionalFormatting>
  <dataValidations count="1">
    <dataValidation type="list" allowBlank="1" showInputMessage="1" showErrorMessage="1" promptTitle="Choose Hotel Star Rating" sqref="I3" xr:uid="{00000000-0002-0000-0100-000000000000}">
      <formula1>$C$2:$F$2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V19"/>
  <sheetViews>
    <sheetView zoomScale="119" zoomScaleNormal="119" workbookViewId="0">
      <selection activeCell="E15" sqref="E15:I15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2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3" ht="20.399999999999999" x14ac:dyDescent="0.3">
      <c r="A1" s="9" t="s">
        <v>707</v>
      </c>
      <c r="B1" s="9" t="s">
        <v>708</v>
      </c>
      <c r="C1" s="9" t="s">
        <v>709</v>
      </c>
      <c r="D1" s="10" t="s">
        <v>710</v>
      </c>
      <c r="E1" s="9" t="s">
        <v>711</v>
      </c>
      <c r="F1" s="9" t="s">
        <v>712</v>
      </c>
      <c r="G1" s="9" t="s">
        <v>713</v>
      </c>
      <c r="H1" s="9" t="s">
        <v>714</v>
      </c>
      <c r="I1" s="11" t="s">
        <v>1324</v>
      </c>
    </row>
    <row r="2" spans="1:253" x14ac:dyDescent="0.3">
      <c r="A2" s="248" t="s">
        <v>1269</v>
      </c>
      <c r="B2" s="249"/>
      <c r="C2" s="249"/>
      <c r="D2" s="249"/>
      <c r="E2" s="249"/>
      <c r="F2" s="249"/>
      <c r="G2" s="249"/>
      <c r="H2" s="249"/>
      <c r="I2" s="250"/>
    </row>
    <row r="3" spans="1:253" x14ac:dyDescent="0.3">
      <c r="A3" s="14">
        <v>18.100000000000001</v>
      </c>
      <c r="B3" s="14" t="s">
        <v>715</v>
      </c>
      <c r="C3" s="14"/>
      <c r="D3" s="15">
        <v>3</v>
      </c>
      <c r="E3" s="16"/>
      <c r="F3" s="16"/>
      <c r="G3" s="16" t="s">
        <v>729</v>
      </c>
      <c r="H3" s="16" t="s">
        <v>729</v>
      </c>
      <c r="I3" s="29"/>
    </row>
    <row r="4" spans="1:253" x14ac:dyDescent="0.3">
      <c r="A4" s="14">
        <v>18.2</v>
      </c>
      <c r="B4" s="14" t="s">
        <v>716</v>
      </c>
      <c r="C4" s="14"/>
      <c r="D4" s="15">
        <v>5</v>
      </c>
      <c r="E4" s="16"/>
      <c r="F4" s="16"/>
      <c r="G4" s="16" t="s">
        <v>729</v>
      </c>
      <c r="H4" s="16" t="s">
        <v>729</v>
      </c>
      <c r="I4" s="29"/>
    </row>
    <row r="5" spans="1:253" x14ac:dyDescent="0.3">
      <c r="A5" s="14">
        <v>18.3</v>
      </c>
      <c r="B5" s="14" t="s">
        <v>717</v>
      </c>
      <c r="C5" s="14"/>
      <c r="D5" s="15">
        <v>7</v>
      </c>
      <c r="E5" s="16" t="s">
        <v>729</v>
      </c>
      <c r="F5" s="16" t="s">
        <v>729</v>
      </c>
      <c r="G5" s="16" t="s">
        <v>729</v>
      </c>
      <c r="H5" s="16" t="s">
        <v>729</v>
      </c>
      <c r="I5" s="29"/>
    </row>
    <row r="6" spans="1:253" x14ac:dyDescent="0.3">
      <c r="A6" s="14">
        <v>18.399999999999999</v>
      </c>
      <c r="B6" s="14" t="s">
        <v>1285</v>
      </c>
      <c r="C6" s="14"/>
      <c r="D6" s="15">
        <v>7</v>
      </c>
      <c r="E6" s="16"/>
      <c r="F6" s="16"/>
      <c r="G6" s="16" t="s">
        <v>729</v>
      </c>
      <c r="H6" s="16" t="s">
        <v>729</v>
      </c>
      <c r="I6" s="29"/>
    </row>
    <row r="7" spans="1:253" x14ac:dyDescent="0.3">
      <c r="A7" s="14">
        <v>18.5</v>
      </c>
      <c r="B7" s="14" t="s">
        <v>718</v>
      </c>
      <c r="C7" s="14"/>
      <c r="D7" s="15">
        <v>5</v>
      </c>
      <c r="E7" s="16"/>
      <c r="F7" s="16"/>
      <c r="G7" s="16" t="s">
        <v>729</v>
      </c>
      <c r="H7" s="16" t="s">
        <v>729</v>
      </c>
      <c r="I7" s="29"/>
    </row>
    <row r="8" spans="1:253" x14ac:dyDescent="0.3">
      <c r="A8" s="14">
        <v>18.600000000000001</v>
      </c>
      <c r="B8" s="14" t="s">
        <v>719</v>
      </c>
      <c r="C8" s="14"/>
      <c r="D8" s="15">
        <v>3</v>
      </c>
      <c r="E8" s="16"/>
      <c r="F8" s="16" t="s">
        <v>729</v>
      </c>
      <c r="G8" s="16" t="s">
        <v>729</v>
      </c>
      <c r="H8" s="16" t="s">
        <v>729</v>
      </c>
      <c r="I8" s="29"/>
    </row>
    <row r="9" spans="1:253" s="12" customFormat="1" x14ac:dyDescent="0.3">
      <c r="A9" s="14">
        <v>18.7</v>
      </c>
      <c r="B9" s="14" t="s">
        <v>720</v>
      </c>
      <c r="C9" s="14"/>
      <c r="D9" s="15">
        <v>7</v>
      </c>
      <c r="E9" s="16"/>
      <c r="F9" s="16"/>
      <c r="G9" s="16" t="s">
        <v>729</v>
      </c>
      <c r="H9" s="16" t="s">
        <v>729</v>
      </c>
      <c r="I9" s="29"/>
    </row>
    <row r="10" spans="1:253" ht="30.6" x14ac:dyDescent="0.3">
      <c r="A10" s="14">
        <v>18.8</v>
      </c>
      <c r="B10" s="14" t="s">
        <v>721</v>
      </c>
      <c r="C10" s="14"/>
      <c r="D10" s="15">
        <v>5</v>
      </c>
      <c r="E10" s="16" t="s">
        <v>729</v>
      </c>
      <c r="F10" s="16" t="s">
        <v>729</v>
      </c>
      <c r="G10" s="16" t="s">
        <v>729</v>
      </c>
      <c r="H10" s="16" t="s">
        <v>729</v>
      </c>
      <c r="I10" s="29"/>
    </row>
    <row r="11" spans="1:253" x14ac:dyDescent="0.3">
      <c r="A11" s="14">
        <v>18.899999999999999</v>
      </c>
      <c r="B11" s="14" t="s">
        <v>723</v>
      </c>
      <c r="C11" s="14"/>
      <c r="D11" s="15">
        <v>7</v>
      </c>
      <c r="E11" s="16" t="s">
        <v>729</v>
      </c>
      <c r="F11" s="16" t="s">
        <v>729</v>
      </c>
      <c r="G11" s="16" t="s">
        <v>729</v>
      </c>
      <c r="H11" s="16" t="s">
        <v>729</v>
      </c>
      <c r="I11" s="29"/>
    </row>
    <row r="12" spans="1:253" x14ac:dyDescent="0.3">
      <c r="A12" s="23">
        <v>18.100000000000001</v>
      </c>
      <c r="B12" s="14" t="s">
        <v>725</v>
      </c>
      <c r="C12" s="14"/>
      <c r="D12" s="31">
        <v>9</v>
      </c>
      <c r="E12" s="16" t="s">
        <v>726</v>
      </c>
      <c r="F12" s="16" t="s">
        <v>726</v>
      </c>
      <c r="G12" s="16" t="s">
        <v>726</v>
      </c>
      <c r="H12" s="16" t="s">
        <v>726</v>
      </c>
      <c r="I12" s="29"/>
    </row>
    <row r="13" spans="1:253" s="41" customFormat="1" ht="20.399999999999999" x14ac:dyDescent="0.3">
      <c r="A13" s="14">
        <v>18.11</v>
      </c>
      <c r="B13" s="14" t="s">
        <v>1020</v>
      </c>
      <c r="C13" s="14"/>
      <c r="D13" s="15">
        <v>3</v>
      </c>
      <c r="E13" s="16" t="s">
        <v>186</v>
      </c>
      <c r="F13" s="16" t="s">
        <v>186</v>
      </c>
      <c r="G13" s="16" t="s">
        <v>186</v>
      </c>
      <c r="H13" s="16" t="s">
        <v>186</v>
      </c>
      <c r="I13" s="17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</row>
    <row r="14" spans="1:253" x14ac:dyDescent="0.3">
      <c r="A14" s="23">
        <v>18.12</v>
      </c>
      <c r="B14" s="14" t="s">
        <v>728</v>
      </c>
      <c r="C14" s="14"/>
      <c r="D14" s="15">
        <v>3</v>
      </c>
      <c r="E14" s="16"/>
      <c r="F14" s="16"/>
      <c r="G14" s="16" t="s">
        <v>729</v>
      </c>
      <c r="H14" s="16" t="s">
        <v>729</v>
      </c>
      <c r="I14" s="29"/>
    </row>
    <row r="15" spans="1:253" x14ac:dyDescent="0.3">
      <c r="C15" s="12" t="s">
        <v>730</v>
      </c>
      <c r="E15" s="201">
        <f>SUMIF(E3:E14,"CE",$D$3:$D$14)+SUMIF(E3:E14,"S",$D$3:$D$14)</f>
        <v>31</v>
      </c>
      <c r="F15" s="201">
        <f>SUMIF(F3:F14,"CE",$D$3:$D$14)+SUMIF(F3:F14,"S",$D$3:$D$14)</f>
        <v>34</v>
      </c>
      <c r="G15" s="201">
        <f>SUMIF(G3:G14,"CE",$D$3:$D$14)+SUMIF(G3:G14,"S",$D$3:$D$14)</f>
        <v>64</v>
      </c>
      <c r="H15" s="201">
        <f>SUMIF(H3:H14,"CE",$D$3:$D$14)+SUMIF(H3:H14,"S",$D$3:$D$14)</f>
        <v>64</v>
      </c>
      <c r="I15" s="203">
        <f>SUM(I3:I14)</f>
        <v>0</v>
      </c>
    </row>
    <row r="16" spans="1:253" x14ac:dyDescent="0.3">
      <c r="A16" s="27"/>
      <c r="B16" s="27"/>
      <c r="C16" s="27"/>
      <c r="D16" s="27"/>
      <c r="E16" s="27"/>
      <c r="F16" s="27"/>
      <c r="G16" s="27"/>
      <c r="H16" s="27"/>
      <c r="I16" s="42"/>
    </row>
    <row r="17" spans="1:9" x14ac:dyDescent="0.3">
      <c r="A17" s="27"/>
      <c r="B17" s="27"/>
      <c r="C17" s="27"/>
      <c r="D17" s="27"/>
      <c r="E17" s="27"/>
      <c r="F17" s="27"/>
      <c r="G17" s="27"/>
      <c r="H17" s="27"/>
      <c r="I17" s="42"/>
    </row>
    <row r="18" spans="1:9" x14ac:dyDescent="0.3">
      <c r="A18" s="27"/>
      <c r="B18" s="27"/>
      <c r="C18" s="27"/>
      <c r="D18" s="27"/>
      <c r="E18" s="27"/>
      <c r="F18" s="27"/>
      <c r="G18" s="27"/>
      <c r="H18" s="27"/>
      <c r="I18" s="42"/>
    </row>
    <row r="19" spans="1:9" x14ac:dyDescent="0.3">
      <c r="A19" s="27"/>
      <c r="B19" s="27"/>
      <c r="C19" s="27"/>
      <c r="D19" s="27"/>
      <c r="E19" s="27"/>
      <c r="F19" s="27"/>
      <c r="G19" s="27"/>
      <c r="H19" s="27"/>
      <c r="I19" s="42"/>
    </row>
  </sheetData>
  <mergeCells count="1">
    <mergeCell ref="A2:I2"/>
  </mergeCells>
  <pageMargins left="0.7" right="0.7" top="0.75" bottom="0.75" header="0.3" footer="0.3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V25"/>
  <sheetViews>
    <sheetView topLeftCell="A3" zoomScale="124" zoomScaleNormal="124" workbookViewId="0">
      <selection activeCell="E8" sqref="E8:I8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2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10" width="11.69921875" style="12" customWidth="1"/>
    <col min="11" max="256" width="9.09765625" style="12" customWidth="1"/>
    <col min="257" max="16384" width="9" style="13"/>
  </cols>
  <sheetData>
    <row r="1" spans="1:9" ht="20.399999999999999" x14ac:dyDescent="0.3">
      <c r="A1" s="9" t="s">
        <v>731</v>
      </c>
      <c r="B1" s="9" t="s">
        <v>732</v>
      </c>
      <c r="C1" s="9" t="s">
        <v>733</v>
      </c>
      <c r="D1" s="10" t="s">
        <v>734</v>
      </c>
      <c r="E1" s="9" t="s">
        <v>735</v>
      </c>
      <c r="F1" s="9" t="s">
        <v>736</v>
      </c>
      <c r="G1" s="9" t="s">
        <v>737</v>
      </c>
      <c r="H1" s="9" t="s">
        <v>738</v>
      </c>
      <c r="I1" s="11" t="s">
        <v>1324</v>
      </c>
    </row>
    <row r="2" spans="1:9" ht="15" customHeight="1" x14ac:dyDescent="0.3">
      <c r="A2" s="248" t="s">
        <v>739</v>
      </c>
      <c r="B2" s="249"/>
      <c r="C2" s="249"/>
      <c r="D2" s="249"/>
      <c r="E2" s="249"/>
      <c r="F2" s="249"/>
      <c r="G2" s="249"/>
      <c r="H2" s="249"/>
      <c r="I2" s="250"/>
    </row>
    <row r="3" spans="1:9" ht="66" customHeight="1" x14ac:dyDescent="0.3">
      <c r="A3" s="14">
        <v>19.100000000000001</v>
      </c>
      <c r="B3" s="14" t="s">
        <v>740</v>
      </c>
      <c r="C3" s="14"/>
      <c r="D3" s="15">
        <v>5</v>
      </c>
      <c r="E3" s="16"/>
      <c r="F3" s="16" t="s">
        <v>745</v>
      </c>
      <c r="G3" s="16" t="s">
        <v>745</v>
      </c>
      <c r="H3" s="16" t="s">
        <v>745</v>
      </c>
      <c r="I3" s="17"/>
    </row>
    <row r="4" spans="1:9" x14ac:dyDescent="0.3">
      <c r="A4" s="14">
        <v>19.2</v>
      </c>
      <c r="B4" s="14" t="s">
        <v>1270</v>
      </c>
      <c r="C4" s="14"/>
      <c r="D4" s="15">
        <v>7</v>
      </c>
      <c r="E4" s="16"/>
      <c r="F4" s="16"/>
      <c r="G4" s="16" t="s">
        <v>745</v>
      </c>
      <c r="H4" s="16" t="s">
        <v>745</v>
      </c>
      <c r="I4" s="17"/>
    </row>
    <row r="5" spans="1:9" x14ac:dyDescent="0.3">
      <c r="A5" s="14">
        <v>19.3</v>
      </c>
      <c r="B5" s="14" t="s">
        <v>742</v>
      </c>
      <c r="C5" s="14"/>
      <c r="D5" s="15">
        <v>5</v>
      </c>
      <c r="E5" s="16"/>
      <c r="F5" s="16"/>
      <c r="G5" s="16" t="s">
        <v>745</v>
      </c>
      <c r="H5" s="16" t="s">
        <v>745</v>
      </c>
      <c r="I5" s="17"/>
    </row>
    <row r="6" spans="1:9" x14ac:dyDescent="0.3">
      <c r="A6" s="14">
        <v>19.399999999999999</v>
      </c>
      <c r="B6" s="14" t="s">
        <v>743</v>
      </c>
      <c r="C6" s="14"/>
      <c r="D6" s="15">
        <v>5</v>
      </c>
      <c r="E6" s="16"/>
      <c r="F6" s="16" t="s">
        <v>745</v>
      </c>
      <c r="G6" s="16" t="s">
        <v>745</v>
      </c>
      <c r="H6" s="16" t="s">
        <v>745</v>
      </c>
      <c r="I6" s="17"/>
    </row>
    <row r="7" spans="1:9" x14ac:dyDescent="0.3">
      <c r="A7" s="14">
        <v>19.5</v>
      </c>
      <c r="B7" s="14" t="s">
        <v>744</v>
      </c>
      <c r="C7" s="14"/>
      <c r="D7" s="15">
        <v>5</v>
      </c>
      <c r="E7" s="16"/>
      <c r="F7" s="16"/>
      <c r="G7" s="16" t="s">
        <v>745</v>
      </c>
      <c r="H7" s="16" t="s">
        <v>745</v>
      </c>
      <c r="I7" s="17"/>
    </row>
    <row r="8" spans="1:9" x14ac:dyDescent="0.3">
      <c r="C8" s="12" t="s">
        <v>746</v>
      </c>
      <c r="E8" s="201">
        <f>SUMIF(E3:E7,"CE",$D$3:$D$7)+SUMIF(E3:E7,"S",$D$3:$D$7)</f>
        <v>0</v>
      </c>
      <c r="F8" s="201">
        <f>SUMIF(F3:F7,"CE",$D$3:$D$7)+SUMIF(F3:F7,"S",$D$3:$D$7)</f>
        <v>10</v>
      </c>
      <c r="G8" s="201">
        <f>SUMIF(G3:G7,"CE",$D$3:$D$7)+SUMIF(G3:G7,"S",$D$3:$D$7)</f>
        <v>27</v>
      </c>
      <c r="H8" s="201">
        <f>SUMIF(H3:H7,"CE",$D$3:$D$7)+SUMIF(H3:H7,"S",$D$3:$D$7)</f>
        <v>27</v>
      </c>
      <c r="I8" s="203">
        <f>SUM(I3:I7)</f>
        <v>0</v>
      </c>
    </row>
    <row r="12" spans="1:9" x14ac:dyDescent="0.3">
      <c r="D12" s="30"/>
    </row>
    <row r="17" spans="2:4" x14ac:dyDescent="0.3">
      <c r="B17" s="13"/>
      <c r="C17" s="13"/>
      <c r="D17" s="13"/>
    </row>
    <row r="18" spans="2:4" x14ac:dyDescent="0.3">
      <c r="B18" s="13"/>
      <c r="C18" s="13"/>
      <c r="D18" s="13"/>
    </row>
    <row r="19" spans="2:4" x14ac:dyDescent="0.3">
      <c r="B19" s="13"/>
      <c r="C19" s="13"/>
      <c r="D19" s="13"/>
    </row>
    <row r="20" spans="2:4" x14ac:dyDescent="0.3">
      <c r="B20" s="13"/>
      <c r="C20" s="13"/>
      <c r="D20" s="13"/>
    </row>
    <row r="21" spans="2:4" x14ac:dyDescent="0.3">
      <c r="B21" s="13"/>
      <c r="C21" s="13"/>
      <c r="D21" s="13"/>
    </row>
    <row r="22" spans="2:4" x14ac:dyDescent="0.3">
      <c r="B22" s="13"/>
      <c r="C22" s="13"/>
      <c r="D22" s="13"/>
    </row>
    <row r="23" spans="2:4" x14ac:dyDescent="0.3">
      <c r="B23" s="13"/>
      <c r="C23" s="13"/>
      <c r="D23" s="13"/>
    </row>
    <row r="24" spans="2:4" x14ac:dyDescent="0.3">
      <c r="B24" s="13"/>
      <c r="C24" s="13"/>
      <c r="D24" s="13"/>
    </row>
    <row r="25" spans="2:4" x14ac:dyDescent="0.3">
      <c r="B25" s="13"/>
      <c r="C25" s="13"/>
      <c r="D25" s="13"/>
    </row>
  </sheetData>
  <mergeCells count="1">
    <mergeCell ref="A2:I2"/>
  </mergeCells>
  <pageMargins left="0.7" right="0.7" top="0.75" bottom="0.75" header="0.3" footer="0.3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V27"/>
  <sheetViews>
    <sheetView zoomScale="124" zoomScaleNormal="124" workbookViewId="0">
      <selection activeCell="E13" sqref="E13:I13"/>
    </sheetView>
  </sheetViews>
  <sheetFormatPr defaultColWidth="9" defaultRowHeight="14.4" x14ac:dyDescent="0.3"/>
  <cols>
    <col min="1" max="1" width="4.59765625" style="12" bestFit="1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9" ht="20.399999999999999" x14ac:dyDescent="0.3">
      <c r="A1" s="9" t="s">
        <v>747</v>
      </c>
      <c r="B1" s="9" t="s">
        <v>748</v>
      </c>
      <c r="C1" s="9" t="s">
        <v>749</v>
      </c>
      <c r="D1" s="10" t="s">
        <v>750</v>
      </c>
      <c r="E1" s="9" t="s">
        <v>751</v>
      </c>
      <c r="F1" s="9" t="s">
        <v>752</v>
      </c>
      <c r="G1" s="9" t="s">
        <v>753</v>
      </c>
      <c r="H1" s="9" t="s">
        <v>754</v>
      </c>
      <c r="I1" s="11" t="s">
        <v>1324</v>
      </c>
    </row>
    <row r="2" spans="1:9" ht="15" customHeight="1" x14ac:dyDescent="0.3">
      <c r="A2" s="248" t="s">
        <v>755</v>
      </c>
      <c r="B2" s="249"/>
      <c r="C2" s="249"/>
      <c r="D2" s="249"/>
      <c r="E2" s="249"/>
      <c r="F2" s="249"/>
      <c r="G2" s="249"/>
      <c r="H2" s="249"/>
      <c r="I2" s="250"/>
    </row>
    <row r="3" spans="1:9" ht="20.399999999999999" x14ac:dyDescent="0.3">
      <c r="A3" s="14">
        <v>20.100000000000001</v>
      </c>
      <c r="B3" s="14" t="s">
        <v>756</v>
      </c>
      <c r="C3" s="14"/>
      <c r="D3" s="15">
        <v>7</v>
      </c>
      <c r="E3" s="16"/>
      <c r="F3" s="16"/>
      <c r="G3" s="16" t="s">
        <v>770</v>
      </c>
      <c r="H3" s="16" t="s">
        <v>770</v>
      </c>
      <c r="I3" s="17"/>
    </row>
    <row r="4" spans="1:9" x14ac:dyDescent="0.3">
      <c r="A4" s="14" t="s">
        <v>757</v>
      </c>
      <c r="B4" s="290" t="s">
        <v>758</v>
      </c>
      <c r="C4" s="14" t="s">
        <v>759</v>
      </c>
      <c r="D4" s="15">
        <v>7</v>
      </c>
      <c r="E4" s="16"/>
      <c r="F4" s="16" t="s">
        <v>770</v>
      </c>
      <c r="G4" s="16"/>
      <c r="H4" s="16"/>
      <c r="I4" s="17"/>
    </row>
    <row r="5" spans="1:9" x14ac:dyDescent="0.3">
      <c r="A5" s="14" t="s">
        <v>760</v>
      </c>
      <c r="B5" s="292"/>
      <c r="C5" s="14" t="s">
        <v>761</v>
      </c>
      <c r="D5" s="15">
        <v>7</v>
      </c>
      <c r="E5" s="16"/>
      <c r="F5" s="16"/>
      <c r="G5" s="16" t="s">
        <v>770</v>
      </c>
      <c r="H5" s="16"/>
      <c r="I5" s="17"/>
    </row>
    <row r="6" spans="1:9" x14ac:dyDescent="0.3">
      <c r="A6" s="14" t="s">
        <v>762</v>
      </c>
      <c r="B6" s="291"/>
      <c r="C6" s="14" t="s">
        <v>763</v>
      </c>
      <c r="D6" s="15">
        <v>7</v>
      </c>
      <c r="E6" s="16"/>
      <c r="F6" s="16"/>
      <c r="G6" s="16"/>
      <c r="H6" s="16" t="s">
        <v>770</v>
      </c>
      <c r="I6" s="17"/>
    </row>
    <row r="7" spans="1:9" x14ac:dyDescent="0.3">
      <c r="A7" s="14">
        <v>20.3</v>
      </c>
      <c r="B7" s="14" t="s">
        <v>764</v>
      </c>
      <c r="C7" s="14"/>
      <c r="D7" s="15">
        <v>5</v>
      </c>
      <c r="E7" s="16" t="s">
        <v>770</v>
      </c>
      <c r="F7" s="16" t="s">
        <v>770</v>
      </c>
      <c r="G7" s="16" t="s">
        <v>770</v>
      </c>
      <c r="H7" s="16" t="s">
        <v>770</v>
      </c>
      <c r="I7" s="17"/>
    </row>
    <row r="8" spans="1:9" x14ac:dyDescent="0.3">
      <c r="A8" s="14">
        <v>20.399999999999999</v>
      </c>
      <c r="B8" s="14" t="s">
        <v>765</v>
      </c>
      <c r="C8" s="14"/>
      <c r="D8" s="15">
        <v>5</v>
      </c>
      <c r="E8" s="16" t="s">
        <v>770</v>
      </c>
      <c r="F8" s="16" t="s">
        <v>770</v>
      </c>
      <c r="G8" s="16" t="s">
        <v>770</v>
      </c>
      <c r="H8" s="16" t="s">
        <v>770</v>
      </c>
      <c r="I8" s="17"/>
    </row>
    <row r="9" spans="1:9" x14ac:dyDescent="0.3">
      <c r="A9" s="14">
        <v>20.5</v>
      </c>
      <c r="B9" s="14" t="s">
        <v>766</v>
      </c>
      <c r="C9" s="14"/>
      <c r="D9" s="15">
        <v>5</v>
      </c>
      <c r="E9" s="16" t="s">
        <v>770</v>
      </c>
      <c r="F9" s="16" t="s">
        <v>770</v>
      </c>
      <c r="G9" s="16" t="s">
        <v>770</v>
      </c>
      <c r="H9" s="16" t="s">
        <v>770</v>
      </c>
      <c r="I9" s="17"/>
    </row>
    <row r="10" spans="1:9" x14ac:dyDescent="0.3">
      <c r="A10" s="14">
        <v>20.6</v>
      </c>
      <c r="B10" s="14" t="s">
        <v>767</v>
      </c>
      <c r="C10" s="14"/>
      <c r="D10" s="15">
        <v>5</v>
      </c>
      <c r="E10" s="16"/>
      <c r="F10" s="16"/>
      <c r="G10" s="16" t="s">
        <v>770</v>
      </c>
      <c r="H10" s="16" t="s">
        <v>770</v>
      </c>
      <c r="I10" s="17"/>
    </row>
    <row r="11" spans="1:9" x14ac:dyDescent="0.3">
      <c r="A11" s="14">
        <v>20.7</v>
      </c>
      <c r="B11" s="14" t="s">
        <v>768</v>
      </c>
      <c r="C11" s="14"/>
      <c r="D11" s="15">
        <v>5</v>
      </c>
      <c r="E11" s="16" t="s">
        <v>770</v>
      </c>
      <c r="F11" s="16" t="s">
        <v>770</v>
      </c>
      <c r="G11" s="16" t="s">
        <v>770</v>
      </c>
      <c r="H11" s="16" t="s">
        <v>770</v>
      </c>
      <c r="I11" s="17"/>
    </row>
    <row r="12" spans="1:9" x14ac:dyDescent="0.3">
      <c r="A12" s="14">
        <v>20.8</v>
      </c>
      <c r="B12" s="14" t="s">
        <v>769</v>
      </c>
      <c r="C12" s="14"/>
      <c r="D12" s="15">
        <v>5</v>
      </c>
      <c r="E12" s="16" t="s">
        <v>770</v>
      </c>
      <c r="F12" s="16" t="s">
        <v>770</v>
      </c>
      <c r="G12" s="16" t="s">
        <v>770</v>
      </c>
      <c r="H12" s="16" t="s">
        <v>770</v>
      </c>
      <c r="I12" s="17"/>
    </row>
    <row r="13" spans="1:9" x14ac:dyDescent="0.3">
      <c r="C13" s="12" t="s">
        <v>771</v>
      </c>
      <c r="E13" s="201">
        <f>SUMIF(E3:E12,"CE",$D$3:$D$12)+SUMIF(E3:E12,"S",$D$3:$D$12)</f>
        <v>25</v>
      </c>
      <c r="F13" s="201">
        <f>SUMIF(F3:F12,"CE",$D$3:$D$12)+SUMIF(F3:F12,"S",$D$3:$D$12)</f>
        <v>32</v>
      </c>
      <c r="G13" s="201">
        <f>SUMIF(G3:G12,"CE",$D$3:$D$12)+SUMIF(G3:G12,"S",$D$3:$D$12)</f>
        <v>44</v>
      </c>
      <c r="H13" s="201">
        <f>SUMIF(H3:H12,"CE",$D$3:$D$12)+SUMIF(H3:H12,"S",$D$3:$D$12)</f>
        <v>44</v>
      </c>
      <c r="I13" s="203">
        <f>SUM(I3:I12)</f>
        <v>0</v>
      </c>
    </row>
    <row r="22" spans="2:5" x14ac:dyDescent="0.3">
      <c r="B22" s="13"/>
      <c r="C22" s="13"/>
      <c r="D22" s="13"/>
      <c r="E22" s="13"/>
    </row>
    <row r="23" spans="2:5" x14ac:dyDescent="0.3">
      <c r="B23" s="13"/>
      <c r="C23" s="13"/>
      <c r="D23" s="13"/>
      <c r="E23" s="13"/>
    </row>
    <row r="24" spans="2:5" x14ac:dyDescent="0.3">
      <c r="B24" s="13"/>
      <c r="C24" s="13"/>
      <c r="D24" s="13"/>
      <c r="E24" s="13"/>
    </row>
    <row r="25" spans="2:5" x14ac:dyDescent="0.3">
      <c r="B25" s="13"/>
      <c r="C25" s="13"/>
      <c r="D25" s="13"/>
      <c r="E25" s="13"/>
    </row>
    <row r="26" spans="2:5" x14ac:dyDescent="0.3">
      <c r="B26" s="13"/>
      <c r="C26" s="13"/>
      <c r="D26" s="13"/>
      <c r="E26" s="13"/>
    </row>
    <row r="27" spans="2:5" x14ac:dyDescent="0.3">
      <c r="B27" s="13"/>
      <c r="C27" s="13"/>
      <c r="D27" s="13"/>
      <c r="E27" s="13"/>
    </row>
  </sheetData>
  <mergeCells count="2">
    <mergeCell ref="A2:I2"/>
    <mergeCell ref="B4:B6"/>
  </mergeCells>
  <pageMargins left="0.7" right="0.7" top="0.75" bottom="0.75" header="0.3" footer="0.3"/>
  <pageSetup paperSize="9" scale="6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V14"/>
  <sheetViews>
    <sheetView topLeftCell="A3" zoomScale="124" zoomScaleNormal="124" workbookViewId="0">
      <selection activeCell="E11" sqref="E11:I11"/>
    </sheetView>
  </sheetViews>
  <sheetFormatPr defaultColWidth="9" defaultRowHeight="14.4" x14ac:dyDescent="0.3"/>
  <cols>
    <col min="1" max="1" width="4.3984375" style="12" customWidth="1"/>
    <col min="2" max="2" width="37.8984375" style="24" customWidth="1"/>
    <col min="3" max="3" width="22.09765625" style="12" customWidth="1"/>
    <col min="4" max="4" width="8.8984375" style="25" customWidth="1"/>
    <col min="5" max="5" width="5.69921875" style="12" customWidth="1"/>
    <col min="6" max="8" width="8.19921875" style="12" customWidth="1"/>
    <col min="9" max="9" width="10.3984375" style="26" customWidth="1"/>
    <col min="10" max="256" width="9.09765625" style="12" customWidth="1"/>
    <col min="257" max="16384" width="9" style="13"/>
  </cols>
  <sheetData>
    <row r="1" spans="1:9" ht="20.399999999999999" x14ac:dyDescent="0.3">
      <c r="A1" s="9" t="s">
        <v>772</v>
      </c>
      <c r="B1" s="9" t="s">
        <v>773</v>
      </c>
      <c r="C1" s="9" t="s">
        <v>774</v>
      </c>
      <c r="D1" s="10" t="s">
        <v>775</v>
      </c>
      <c r="E1" s="9" t="s">
        <v>776</v>
      </c>
      <c r="F1" s="9" t="s">
        <v>777</v>
      </c>
      <c r="G1" s="9" t="s">
        <v>778</v>
      </c>
      <c r="H1" s="9" t="s">
        <v>779</v>
      </c>
      <c r="I1" s="40" t="s">
        <v>1324</v>
      </c>
    </row>
    <row r="2" spans="1:9" ht="15" customHeight="1" x14ac:dyDescent="0.3">
      <c r="A2" s="248" t="s">
        <v>780</v>
      </c>
      <c r="B2" s="249"/>
      <c r="C2" s="249"/>
      <c r="D2" s="249"/>
      <c r="E2" s="249"/>
      <c r="F2" s="249"/>
      <c r="G2" s="249"/>
      <c r="H2" s="249"/>
      <c r="I2" s="250"/>
    </row>
    <row r="3" spans="1:9" ht="20.399999999999999" x14ac:dyDescent="0.3">
      <c r="A3" s="14" t="s">
        <v>1263</v>
      </c>
      <c r="B3" s="290" t="s">
        <v>926</v>
      </c>
      <c r="C3" s="14" t="s">
        <v>928</v>
      </c>
      <c r="D3" s="15">
        <v>3</v>
      </c>
      <c r="E3" s="16" t="s">
        <v>785</v>
      </c>
      <c r="F3" s="16" t="s">
        <v>785</v>
      </c>
      <c r="G3" s="16"/>
      <c r="H3" s="16"/>
      <c r="I3" s="305"/>
    </row>
    <row r="4" spans="1:9" ht="26.25" customHeight="1" x14ac:dyDescent="0.3">
      <c r="A4" s="14" t="s">
        <v>1264</v>
      </c>
      <c r="B4" s="291"/>
      <c r="C4" s="14" t="s">
        <v>927</v>
      </c>
      <c r="D4" s="15">
        <v>3</v>
      </c>
      <c r="E4" s="16"/>
      <c r="F4" s="16"/>
      <c r="G4" s="16" t="s">
        <v>50</v>
      </c>
      <c r="H4" s="16" t="s">
        <v>50</v>
      </c>
      <c r="I4" s="306"/>
    </row>
    <row r="5" spans="1:9" x14ac:dyDescent="0.3">
      <c r="A5" s="14">
        <v>21.2</v>
      </c>
      <c r="B5" s="14" t="s">
        <v>781</v>
      </c>
      <c r="C5" s="14"/>
      <c r="D5" s="15">
        <v>5</v>
      </c>
      <c r="E5" s="16"/>
      <c r="F5" s="16"/>
      <c r="G5" s="16"/>
      <c r="H5" s="16" t="s">
        <v>785</v>
      </c>
      <c r="I5" s="17"/>
    </row>
    <row r="6" spans="1:9" x14ac:dyDescent="0.3">
      <c r="A6" s="14">
        <v>21.3</v>
      </c>
      <c r="B6" s="14" t="s">
        <v>929</v>
      </c>
      <c r="C6" s="14"/>
      <c r="D6" s="15">
        <v>3</v>
      </c>
      <c r="E6" s="16" t="s">
        <v>785</v>
      </c>
      <c r="F6" s="16" t="s">
        <v>785</v>
      </c>
      <c r="G6" s="16" t="s">
        <v>785</v>
      </c>
      <c r="H6" s="16" t="s">
        <v>785</v>
      </c>
      <c r="I6" s="17"/>
    </row>
    <row r="7" spans="1:9" x14ac:dyDescent="0.3">
      <c r="A7" s="14">
        <v>21.4</v>
      </c>
      <c r="B7" s="14" t="s">
        <v>782</v>
      </c>
      <c r="C7" s="14"/>
      <c r="D7" s="15">
        <v>5</v>
      </c>
      <c r="E7" s="16"/>
      <c r="F7" s="16"/>
      <c r="G7" s="16" t="s">
        <v>785</v>
      </c>
      <c r="H7" s="16" t="s">
        <v>785</v>
      </c>
      <c r="I7" s="17"/>
    </row>
    <row r="8" spans="1:9" x14ac:dyDescent="0.3">
      <c r="A8" s="14">
        <v>21.5</v>
      </c>
      <c r="B8" s="14" t="s">
        <v>783</v>
      </c>
      <c r="C8" s="14"/>
      <c r="D8" s="15">
        <v>7</v>
      </c>
      <c r="E8" s="16"/>
      <c r="F8" s="16"/>
      <c r="G8" s="16"/>
      <c r="H8" s="16" t="s">
        <v>785</v>
      </c>
      <c r="I8" s="17"/>
    </row>
    <row r="9" spans="1:9" x14ac:dyDescent="0.3">
      <c r="A9" s="14">
        <v>21.6</v>
      </c>
      <c r="B9" s="14" t="s">
        <v>784</v>
      </c>
      <c r="C9" s="14"/>
      <c r="D9" s="15">
        <v>7</v>
      </c>
      <c r="E9" s="16"/>
      <c r="F9" s="16"/>
      <c r="G9" s="16"/>
      <c r="H9" s="16" t="s">
        <v>785</v>
      </c>
      <c r="I9" s="17"/>
    </row>
    <row r="10" spans="1:9" x14ac:dyDescent="0.3">
      <c r="A10" s="14">
        <v>21.7</v>
      </c>
      <c r="B10" s="14" t="s">
        <v>991</v>
      </c>
      <c r="C10" s="14"/>
      <c r="D10" s="15">
        <v>5</v>
      </c>
      <c r="E10" s="16"/>
      <c r="F10" s="16"/>
      <c r="G10" s="16" t="s">
        <v>785</v>
      </c>
      <c r="H10" s="16" t="s">
        <v>785</v>
      </c>
      <c r="I10" s="17"/>
    </row>
    <row r="11" spans="1:9" x14ac:dyDescent="0.3">
      <c r="C11" s="12" t="s">
        <v>786</v>
      </c>
      <c r="E11" s="201">
        <f>SUMIF(E3:E10,"CE",$D$3:$D$10)+SUMIF(E3:E10,"S",$D$3:$D$10)</f>
        <v>6</v>
      </c>
      <c r="F11" s="201">
        <f>SUMIF(F3:F10,"CE",$D$3:$D$10)+SUMIF(F3:F10,"S",$D$3:$D$10)</f>
        <v>6</v>
      </c>
      <c r="G11" s="201">
        <f>SUMIF(G3:G10,"CE",$D$3:$D$10)+SUMIF(G3:G10,"S",$D$3:$D$10)</f>
        <v>16</v>
      </c>
      <c r="H11" s="201">
        <f>SUMIF(H3:H10,"CE",$D$3:$D$10)+SUMIF(H3:H10,"S",$D$3:$D$10)</f>
        <v>35</v>
      </c>
      <c r="I11" s="203">
        <f>SUM(I3:I10)</f>
        <v>0</v>
      </c>
    </row>
    <row r="14" spans="1:9" x14ac:dyDescent="0.3">
      <c r="D14" s="30"/>
    </row>
  </sheetData>
  <mergeCells count="3">
    <mergeCell ref="A2:I2"/>
    <mergeCell ref="B3:B4"/>
    <mergeCell ref="I3:I4"/>
  </mergeCells>
  <pageMargins left="0.7" right="0.7" top="0.75" bottom="0.75" header="0.3" footer="0.3"/>
  <pageSetup paperSize="9" scale="7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V53"/>
  <sheetViews>
    <sheetView topLeftCell="A9" zoomScale="124" zoomScaleNormal="124" workbookViewId="0">
      <selection activeCell="A10" sqref="A10:H10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10" width="9.09765625" style="12" customWidth="1"/>
    <col min="11" max="11" width="15.8984375" style="12" customWidth="1"/>
    <col min="12" max="256" width="9.09765625" style="12" customWidth="1"/>
    <col min="257" max="16384" width="9" style="13"/>
  </cols>
  <sheetData>
    <row r="1" spans="1:9" ht="20.399999999999999" x14ac:dyDescent="0.3">
      <c r="A1" s="9" t="s">
        <v>787</v>
      </c>
      <c r="B1" s="9" t="s">
        <v>788</v>
      </c>
      <c r="C1" s="9" t="s">
        <v>789</v>
      </c>
      <c r="D1" s="10" t="s">
        <v>790</v>
      </c>
      <c r="E1" s="9" t="s">
        <v>791</v>
      </c>
      <c r="F1" s="9" t="s">
        <v>792</v>
      </c>
      <c r="G1" s="9" t="s">
        <v>793</v>
      </c>
      <c r="H1" s="9" t="s">
        <v>794</v>
      </c>
      <c r="I1" s="11" t="s">
        <v>1324</v>
      </c>
    </row>
    <row r="2" spans="1:9" ht="15" customHeight="1" x14ac:dyDescent="0.3">
      <c r="A2" s="248" t="s">
        <v>795</v>
      </c>
      <c r="B2" s="249"/>
      <c r="C2" s="249"/>
      <c r="D2" s="249"/>
      <c r="E2" s="249"/>
      <c r="F2" s="249"/>
      <c r="G2" s="249"/>
      <c r="H2" s="249"/>
      <c r="I2" s="250"/>
    </row>
    <row r="3" spans="1:9" s="12" customFormat="1" x14ac:dyDescent="0.3">
      <c r="A3" s="14">
        <v>22.1</v>
      </c>
      <c r="B3" s="14" t="s">
        <v>796</v>
      </c>
      <c r="C3" s="14"/>
      <c r="D3" s="15">
        <v>5</v>
      </c>
      <c r="E3" s="16" t="s">
        <v>803</v>
      </c>
      <c r="F3" s="16" t="s">
        <v>803</v>
      </c>
      <c r="G3" s="16" t="s">
        <v>803</v>
      </c>
      <c r="H3" s="16" t="s">
        <v>803</v>
      </c>
      <c r="I3" s="17"/>
    </row>
    <row r="4" spans="1:9" s="12" customFormat="1" x14ac:dyDescent="0.3">
      <c r="A4" s="14">
        <v>22.2</v>
      </c>
      <c r="B4" s="14" t="s">
        <v>797</v>
      </c>
      <c r="C4" s="14"/>
      <c r="D4" s="15">
        <v>5</v>
      </c>
      <c r="E4" s="16" t="s">
        <v>803</v>
      </c>
      <c r="F4" s="16" t="s">
        <v>803</v>
      </c>
      <c r="G4" s="16" t="s">
        <v>803</v>
      </c>
      <c r="H4" s="16" t="s">
        <v>803</v>
      </c>
      <c r="I4" s="17"/>
    </row>
    <row r="5" spans="1:9" s="12" customFormat="1" ht="44.25" customHeight="1" x14ac:dyDescent="0.3">
      <c r="A5" s="14">
        <v>22.3</v>
      </c>
      <c r="B5" s="34" t="s">
        <v>1290</v>
      </c>
      <c r="C5" s="14"/>
      <c r="D5" s="15">
        <v>7</v>
      </c>
      <c r="E5" s="16"/>
      <c r="F5" s="16" t="s">
        <v>803</v>
      </c>
      <c r="G5" s="16" t="s">
        <v>803</v>
      </c>
      <c r="H5" s="16" t="s">
        <v>803</v>
      </c>
      <c r="I5" s="17"/>
    </row>
    <row r="6" spans="1:9" s="12" customFormat="1" x14ac:dyDescent="0.3">
      <c r="A6" s="14">
        <v>22.4</v>
      </c>
      <c r="B6" s="34" t="s">
        <v>798</v>
      </c>
      <c r="C6" s="14"/>
      <c r="D6" s="15">
        <v>5</v>
      </c>
      <c r="E6" s="16" t="s">
        <v>803</v>
      </c>
      <c r="F6" s="16" t="s">
        <v>803</v>
      </c>
      <c r="G6" s="16" t="s">
        <v>803</v>
      </c>
      <c r="H6" s="16" t="s">
        <v>803</v>
      </c>
      <c r="I6" s="17"/>
    </row>
    <row r="7" spans="1:9" s="12" customFormat="1" ht="30.6" x14ac:dyDescent="0.3">
      <c r="A7" s="14">
        <v>22.5</v>
      </c>
      <c r="B7" s="14" t="s">
        <v>799</v>
      </c>
      <c r="C7" s="14"/>
      <c r="D7" s="15">
        <v>7</v>
      </c>
      <c r="E7" s="16"/>
      <c r="F7" s="16"/>
      <c r="G7" s="16" t="s">
        <v>803</v>
      </c>
      <c r="H7" s="16" t="s">
        <v>803</v>
      </c>
      <c r="I7" s="17"/>
    </row>
    <row r="8" spans="1:9" s="12" customFormat="1" x14ac:dyDescent="0.3">
      <c r="A8" s="14">
        <v>22.6</v>
      </c>
      <c r="B8" s="14" t="s">
        <v>800</v>
      </c>
      <c r="C8" s="14"/>
      <c r="D8" s="15">
        <v>9</v>
      </c>
      <c r="E8" s="16" t="s">
        <v>803</v>
      </c>
      <c r="F8" s="16" t="s">
        <v>803</v>
      </c>
      <c r="G8" s="16" t="s">
        <v>803</v>
      </c>
      <c r="H8" s="16" t="s">
        <v>803</v>
      </c>
      <c r="I8" s="17"/>
    </row>
    <row r="9" spans="1:9" s="12" customFormat="1" x14ac:dyDescent="0.3">
      <c r="A9" s="14">
        <v>22.7</v>
      </c>
      <c r="B9" s="14" t="s">
        <v>801</v>
      </c>
      <c r="C9" s="14"/>
      <c r="D9" s="15">
        <v>9</v>
      </c>
      <c r="E9" s="16" t="s">
        <v>803</v>
      </c>
      <c r="F9" s="16" t="s">
        <v>803</v>
      </c>
      <c r="G9" s="16" t="s">
        <v>803</v>
      </c>
      <c r="H9" s="16" t="s">
        <v>803</v>
      </c>
      <c r="I9" s="17"/>
    </row>
    <row r="10" spans="1:9" s="12" customFormat="1" x14ac:dyDescent="0.3">
      <c r="A10" s="319">
        <v>22.8</v>
      </c>
      <c r="B10" s="319" t="s">
        <v>802</v>
      </c>
      <c r="C10" s="319"/>
      <c r="D10" s="320">
        <v>9</v>
      </c>
      <c r="E10" s="321" t="s">
        <v>803</v>
      </c>
      <c r="F10" s="321" t="s">
        <v>803</v>
      </c>
      <c r="G10" s="321" t="s">
        <v>803</v>
      </c>
      <c r="H10" s="321" t="s">
        <v>803</v>
      </c>
      <c r="I10" s="17"/>
    </row>
    <row r="11" spans="1:9" s="12" customFormat="1" x14ac:dyDescent="0.3">
      <c r="A11" s="35"/>
      <c r="B11" s="35"/>
      <c r="C11" s="12" t="s">
        <v>804</v>
      </c>
      <c r="D11" s="25"/>
      <c r="E11" s="201">
        <f>SUMIF(E3:E10,"CE",$D$3:$D$10)+SUMIF(E3:E10,"S",$D$3:$D$10)</f>
        <v>42</v>
      </c>
      <c r="F11" s="201">
        <f>SUMIF(F3:F10,"CE",$D$3:$D$10)+SUMIF(F3:F10,"S",$D$3:$D$10)</f>
        <v>49</v>
      </c>
      <c r="G11" s="201">
        <f>SUMIF(G3:G10,"CE",$D$3:$D$10)+SUMIF(G3:G10,"S",$D$3:$D$10)</f>
        <v>56</v>
      </c>
      <c r="H11" s="201">
        <f>SUMIF(H3:H10,"CE",$D$3:$D$10)+SUMIF(H3:H10,"S",$D$3:$D$10)</f>
        <v>56</v>
      </c>
      <c r="I11" s="203">
        <f>SUM(I3:I10)</f>
        <v>0</v>
      </c>
    </row>
    <row r="12" spans="1:9" s="12" customFormat="1" x14ac:dyDescent="0.3">
      <c r="A12" s="35"/>
      <c r="B12" s="35"/>
      <c r="D12" s="25"/>
      <c r="I12" s="26"/>
    </row>
    <row r="13" spans="1:9" s="12" customFormat="1" x14ac:dyDescent="0.3">
      <c r="A13" s="307" t="s">
        <v>805</v>
      </c>
      <c r="B13" s="307"/>
      <c r="C13" s="307"/>
      <c r="D13" s="307"/>
      <c r="E13" s="307"/>
      <c r="F13" s="307"/>
      <c r="G13" s="307"/>
      <c r="H13" s="307"/>
      <c r="I13" s="307"/>
    </row>
    <row r="14" spans="1:9" s="12" customFormat="1" x14ac:dyDescent="0.3">
      <c r="A14" s="36"/>
      <c r="B14" s="36" t="s">
        <v>806</v>
      </c>
      <c r="C14" s="36"/>
      <c r="D14" s="37"/>
      <c r="E14" s="38"/>
      <c r="F14" s="38"/>
      <c r="G14" s="38"/>
      <c r="H14" s="38"/>
      <c r="I14" s="39"/>
    </row>
    <row r="15" spans="1:9" s="12" customFormat="1" x14ac:dyDescent="0.3">
      <c r="A15" s="14"/>
      <c r="B15" s="14" t="s">
        <v>807</v>
      </c>
      <c r="C15" s="14"/>
      <c r="D15" s="15"/>
      <c r="E15" s="16"/>
      <c r="F15" s="16"/>
      <c r="G15" s="16"/>
      <c r="H15" s="16"/>
      <c r="I15" s="17"/>
    </row>
    <row r="16" spans="1:9" s="12" customFormat="1" x14ac:dyDescent="0.3">
      <c r="A16" s="14"/>
      <c r="B16" s="14" t="s">
        <v>808</v>
      </c>
      <c r="C16" s="14"/>
      <c r="D16" s="15"/>
      <c r="E16" s="16"/>
      <c r="F16" s="16"/>
      <c r="G16" s="16"/>
      <c r="H16" s="16"/>
      <c r="I16" s="17"/>
    </row>
    <row r="17" spans="1:9" s="12" customFormat="1" x14ac:dyDescent="0.3">
      <c r="A17" s="14"/>
      <c r="B17" s="14" t="s">
        <v>809</v>
      </c>
      <c r="C17" s="14"/>
      <c r="D17" s="15"/>
      <c r="E17" s="16"/>
      <c r="F17" s="16"/>
      <c r="G17" s="16"/>
      <c r="H17" s="16"/>
      <c r="I17" s="17"/>
    </row>
    <row r="18" spans="1:9" s="12" customFormat="1" x14ac:dyDescent="0.3">
      <c r="A18" s="23"/>
      <c r="B18" s="14" t="s">
        <v>810</v>
      </c>
      <c r="C18" s="14"/>
      <c r="D18" s="15"/>
      <c r="E18" s="16"/>
      <c r="F18" s="16"/>
      <c r="G18" s="16"/>
      <c r="H18" s="16"/>
      <c r="I18" s="17"/>
    </row>
    <row r="19" spans="1:9" s="12" customFormat="1" x14ac:dyDescent="0.3">
      <c r="A19" s="14"/>
      <c r="B19" s="14" t="s">
        <v>811</v>
      </c>
      <c r="C19" s="14"/>
      <c r="D19" s="15"/>
      <c r="E19" s="16"/>
      <c r="F19" s="16"/>
      <c r="G19" s="16"/>
      <c r="H19" s="16"/>
      <c r="I19" s="17"/>
    </row>
    <row r="20" spans="1:9" s="12" customFormat="1" x14ac:dyDescent="0.3">
      <c r="A20" s="23"/>
      <c r="B20" s="14" t="s">
        <v>812</v>
      </c>
      <c r="C20" s="14"/>
      <c r="D20" s="15"/>
      <c r="E20" s="16"/>
      <c r="F20" s="16"/>
      <c r="G20" s="16"/>
      <c r="H20" s="16"/>
      <c r="I20" s="17"/>
    </row>
    <row r="21" spans="1:9" s="12" customFormat="1" x14ac:dyDescent="0.3">
      <c r="A21" s="14"/>
      <c r="B21" s="14" t="s">
        <v>813</v>
      </c>
      <c r="C21" s="14"/>
      <c r="D21" s="15"/>
      <c r="E21" s="16"/>
      <c r="F21" s="16"/>
      <c r="G21" s="16"/>
      <c r="H21" s="16"/>
      <c r="I21" s="17"/>
    </row>
    <row r="22" spans="1:9" s="12" customFormat="1" x14ac:dyDescent="0.3">
      <c r="A22" s="23"/>
      <c r="B22" s="14" t="s">
        <v>814</v>
      </c>
      <c r="C22" s="14"/>
      <c r="D22" s="15"/>
      <c r="E22" s="16"/>
      <c r="F22" s="16"/>
      <c r="G22" s="16"/>
      <c r="H22" s="16"/>
      <c r="I22" s="17"/>
    </row>
    <row r="23" spans="1:9" s="12" customFormat="1" x14ac:dyDescent="0.3">
      <c r="A23" s="14"/>
      <c r="B23" s="14" t="s">
        <v>815</v>
      </c>
      <c r="C23" s="14"/>
      <c r="D23" s="15"/>
      <c r="E23" s="16"/>
      <c r="F23" s="16"/>
      <c r="G23" s="16"/>
      <c r="H23" s="16"/>
      <c r="I23" s="17"/>
    </row>
    <row r="24" spans="1:9" s="12" customFormat="1" x14ac:dyDescent="0.3">
      <c r="A24" s="23"/>
      <c r="B24" s="14" t="s">
        <v>816</v>
      </c>
      <c r="C24" s="14"/>
      <c r="D24" s="15"/>
      <c r="E24" s="16"/>
      <c r="F24" s="16"/>
      <c r="G24" s="16"/>
      <c r="H24" s="16"/>
      <c r="I24" s="17"/>
    </row>
    <row r="25" spans="1:9" s="12" customFormat="1" x14ac:dyDescent="0.3">
      <c r="A25" s="14"/>
      <c r="B25" s="14" t="s">
        <v>817</v>
      </c>
      <c r="C25" s="14"/>
      <c r="D25" s="15"/>
      <c r="E25" s="16"/>
      <c r="F25" s="16"/>
      <c r="G25" s="16"/>
      <c r="H25" s="16"/>
      <c r="I25" s="17"/>
    </row>
    <row r="26" spans="1:9" s="12" customFormat="1" x14ac:dyDescent="0.3">
      <c r="A26" s="23"/>
      <c r="B26" s="14" t="s">
        <v>832</v>
      </c>
      <c r="C26" s="14"/>
      <c r="D26" s="15"/>
      <c r="E26" s="16"/>
      <c r="F26" s="16"/>
      <c r="G26" s="16"/>
      <c r="H26" s="16"/>
      <c r="I26" s="17"/>
    </row>
    <row r="27" spans="1:9" s="12" customFormat="1" x14ac:dyDescent="0.3">
      <c r="A27" s="14"/>
      <c r="B27" s="14" t="s">
        <v>818</v>
      </c>
      <c r="C27" s="14"/>
      <c r="D27" s="15"/>
      <c r="E27" s="16"/>
      <c r="F27" s="16"/>
      <c r="G27" s="16"/>
      <c r="H27" s="16"/>
      <c r="I27" s="17"/>
    </row>
    <row r="28" spans="1:9" s="12" customFormat="1" x14ac:dyDescent="0.3">
      <c r="A28" s="23"/>
      <c r="B28" s="14" t="s">
        <v>819</v>
      </c>
      <c r="C28" s="14"/>
      <c r="D28" s="15"/>
      <c r="E28" s="16"/>
      <c r="F28" s="16"/>
      <c r="G28" s="16"/>
      <c r="H28" s="16"/>
      <c r="I28" s="17"/>
    </row>
    <row r="29" spans="1:9" s="12" customFormat="1" x14ac:dyDescent="0.3">
      <c r="A29" s="14"/>
      <c r="B29" s="14" t="s">
        <v>834</v>
      </c>
      <c r="C29" s="14"/>
      <c r="D29" s="15"/>
      <c r="E29" s="16"/>
      <c r="F29" s="16"/>
      <c r="G29" s="16"/>
      <c r="H29" s="16"/>
      <c r="I29" s="17"/>
    </row>
    <row r="30" spans="1:9" s="12" customFormat="1" x14ac:dyDescent="0.3">
      <c r="A30" s="23"/>
      <c r="B30" s="14" t="s">
        <v>820</v>
      </c>
      <c r="C30" s="14"/>
      <c r="D30" s="15"/>
      <c r="E30" s="16"/>
      <c r="F30" s="16"/>
      <c r="G30" s="16"/>
      <c r="H30" s="16"/>
      <c r="I30" s="17"/>
    </row>
    <row r="31" spans="1:9" s="12" customFormat="1" x14ac:dyDescent="0.3">
      <c r="A31" s="14"/>
      <c r="B31" s="14" t="s">
        <v>821</v>
      </c>
      <c r="C31" s="14"/>
      <c r="D31" s="15"/>
      <c r="E31" s="16"/>
      <c r="F31" s="16"/>
      <c r="G31" s="16"/>
      <c r="H31" s="16"/>
      <c r="I31" s="17"/>
    </row>
    <row r="32" spans="1:9" s="12" customFormat="1" x14ac:dyDescent="0.3">
      <c r="A32" s="23"/>
      <c r="B32" s="14" t="s">
        <v>822</v>
      </c>
      <c r="C32" s="14"/>
      <c r="D32" s="15"/>
      <c r="E32" s="16"/>
      <c r="F32" s="16"/>
      <c r="G32" s="16"/>
      <c r="H32" s="16"/>
      <c r="I32" s="17"/>
    </row>
    <row r="33" spans="1:9" s="12" customFormat="1" x14ac:dyDescent="0.3">
      <c r="A33" s="14"/>
      <c r="B33" s="14" t="s">
        <v>823</v>
      </c>
      <c r="C33" s="14"/>
      <c r="D33" s="15"/>
      <c r="E33" s="16"/>
      <c r="F33" s="16"/>
      <c r="G33" s="16"/>
      <c r="H33" s="16"/>
      <c r="I33" s="17"/>
    </row>
    <row r="34" spans="1:9" s="12" customFormat="1" x14ac:dyDescent="0.3">
      <c r="A34" s="23"/>
      <c r="B34" s="14" t="s">
        <v>824</v>
      </c>
      <c r="C34" s="14"/>
      <c r="D34" s="15"/>
      <c r="E34" s="16"/>
      <c r="F34" s="16"/>
      <c r="G34" s="16"/>
      <c r="H34" s="16"/>
      <c r="I34" s="17"/>
    </row>
    <row r="35" spans="1:9" s="12" customFormat="1" x14ac:dyDescent="0.3">
      <c r="A35" s="23"/>
      <c r="B35" s="14" t="s">
        <v>825</v>
      </c>
      <c r="C35" s="14"/>
      <c r="D35" s="15"/>
      <c r="E35" s="16"/>
      <c r="F35" s="16"/>
      <c r="G35" s="16"/>
      <c r="H35" s="16"/>
      <c r="I35" s="17"/>
    </row>
    <row r="36" spans="1:9" s="12" customFormat="1" x14ac:dyDescent="0.3">
      <c r="A36" s="23"/>
      <c r="B36" s="14" t="s">
        <v>826</v>
      </c>
      <c r="C36" s="14"/>
      <c r="D36" s="15"/>
      <c r="E36" s="16"/>
      <c r="F36" s="16"/>
      <c r="G36" s="16"/>
      <c r="H36" s="16"/>
      <c r="I36" s="17"/>
    </row>
    <row r="37" spans="1:9" s="12" customFormat="1" x14ac:dyDescent="0.3">
      <c r="A37" s="14"/>
      <c r="B37" s="14" t="s">
        <v>827</v>
      </c>
      <c r="C37" s="14"/>
      <c r="D37" s="15"/>
      <c r="E37" s="16"/>
      <c r="F37" s="16"/>
      <c r="G37" s="16"/>
      <c r="H37" s="16"/>
      <c r="I37" s="17"/>
    </row>
    <row r="38" spans="1:9" s="12" customFormat="1" x14ac:dyDescent="0.3">
      <c r="A38" s="23"/>
      <c r="B38" s="14" t="s">
        <v>828</v>
      </c>
      <c r="C38" s="14"/>
      <c r="D38" s="15"/>
      <c r="E38" s="16"/>
      <c r="F38" s="16"/>
      <c r="G38" s="16"/>
      <c r="H38" s="16"/>
      <c r="I38" s="17"/>
    </row>
    <row r="39" spans="1:9" s="12" customFormat="1" x14ac:dyDescent="0.3">
      <c r="A39" s="14"/>
      <c r="B39" s="14" t="s">
        <v>829</v>
      </c>
      <c r="C39" s="14"/>
      <c r="D39" s="15"/>
      <c r="E39" s="16"/>
      <c r="F39" s="16"/>
      <c r="G39" s="16"/>
      <c r="H39" s="16"/>
      <c r="I39" s="17"/>
    </row>
    <row r="40" spans="1:9" s="12" customFormat="1" x14ac:dyDescent="0.3">
      <c r="A40" s="23"/>
      <c r="B40" s="14" t="s">
        <v>830</v>
      </c>
      <c r="C40" s="14"/>
      <c r="D40" s="15"/>
      <c r="E40" s="16"/>
      <c r="F40" s="16"/>
      <c r="G40" s="16"/>
      <c r="H40" s="16"/>
      <c r="I40" s="17"/>
    </row>
    <row r="41" spans="1:9" s="12" customFormat="1" x14ac:dyDescent="0.3">
      <c r="A41" s="14"/>
      <c r="B41" s="14" t="s">
        <v>831</v>
      </c>
      <c r="C41" s="14"/>
      <c r="D41" s="15"/>
      <c r="E41" s="16"/>
      <c r="F41" s="16"/>
      <c r="G41" s="16"/>
      <c r="H41" s="16"/>
      <c r="I41" s="17"/>
    </row>
    <row r="42" spans="1:9" s="12" customFormat="1" x14ac:dyDescent="0.3">
      <c r="A42" s="23"/>
      <c r="B42" s="14" t="s">
        <v>832</v>
      </c>
      <c r="C42" s="14"/>
      <c r="D42" s="15"/>
      <c r="E42" s="16"/>
      <c r="F42" s="16"/>
      <c r="G42" s="16"/>
      <c r="H42" s="16"/>
      <c r="I42" s="17"/>
    </row>
    <row r="43" spans="1:9" s="12" customFormat="1" x14ac:dyDescent="0.3">
      <c r="A43" s="14"/>
      <c r="B43" s="14" t="s">
        <v>833</v>
      </c>
      <c r="C43" s="14"/>
      <c r="D43" s="15"/>
      <c r="E43" s="16"/>
      <c r="F43" s="16"/>
      <c r="G43" s="16"/>
      <c r="H43" s="16"/>
      <c r="I43" s="17"/>
    </row>
    <row r="44" spans="1:9" s="12" customFormat="1" x14ac:dyDescent="0.3">
      <c r="A44" s="23"/>
      <c r="B44" s="14" t="s">
        <v>834</v>
      </c>
      <c r="C44" s="14"/>
      <c r="D44" s="15"/>
      <c r="E44" s="16"/>
      <c r="F44" s="16"/>
      <c r="G44" s="16"/>
      <c r="H44" s="16"/>
      <c r="I44" s="17"/>
    </row>
    <row r="45" spans="1:9" s="12" customFormat="1" x14ac:dyDescent="0.3">
      <c r="A45" s="14"/>
      <c r="B45" s="14" t="s">
        <v>835</v>
      </c>
      <c r="C45" s="14"/>
      <c r="D45" s="15"/>
      <c r="E45" s="16"/>
      <c r="F45" s="16"/>
      <c r="G45" s="16"/>
      <c r="H45" s="16"/>
      <c r="I45" s="17"/>
    </row>
    <row r="46" spans="1:9" s="12" customFormat="1" x14ac:dyDescent="0.3">
      <c r="A46" s="23"/>
      <c r="B46" s="14" t="s">
        <v>836</v>
      </c>
      <c r="C46" s="14"/>
      <c r="D46" s="15"/>
      <c r="E46" s="16"/>
      <c r="F46" s="16"/>
      <c r="G46" s="16"/>
      <c r="H46" s="16"/>
      <c r="I46" s="17"/>
    </row>
    <row r="47" spans="1:9" s="12" customFormat="1" x14ac:dyDescent="0.3">
      <c r="A47" s="14"/>
      <c r="B47" s="14" t="s">
        <v>837</v>
      </c>
      <c r="C47" s="14"/>
      <c r="D47" s="15"/>
      <c r="E47" s="16"/>
      <c r="F47" s="16"/>
      <c r="G47" s="16"/>
      <c r="H47" s="16"/>
      <c r="I47" s="17"/>
    </row>
    <row r="48" spans="1:9" s="12" customFormat="1" x14ac:dyDescent="0.3">
      <c r="A48" s="23"/>
      <c r="B48" s="14" t="s">
        <v>838</v>
      </c>
      <c r="C48" s="14"/>
      <c r="D48" s="15"/>
      <c r="E48" s="16"/>
      <c r="F48" s="16"/>
      <c r="G48" s="16"/>
      <c r="H48" s="16"/>
      <c r="I48" s="17"/>
    </row>
    <row r="49" spans="1:9" s="12" customFormat="1" x14ac:dyDescent="0.3">
      <c r="A49" s="14"/>
      <c r="B49" s="14" t="s">
        <v>839</v>
      </c>
      <c r="C49" s="14"/>
      <c r="D49" s="15"/>
      <c r="E49" s="16"/>
      <c r="F49" s="16"/>
      <c r="G49" s="16"/>
      <c r="H49" s="16"/>
      <c r="I49" s="17"/>
    </row>
    <row r="50" spans="1:9" s="12" customFormat="1" x14ac:dyDescent="0.3">
      <c r="A50" s="23"/>
      <c r="B50" s="14" t="s">
        <v>840</v>
      </c>
      <c r="C50" s="14"/>
      <c r="D50" s="15"/>
      <c r="E50" s="16"/>
      <c r="F50" s="16"/>
      <c r="G50" s="16"/>
      <c r="H50" s="16"/>
      <c r="I50" s="17"/>
    </row>
    <row r="51" spans="1:9" s="12" customFormat="1" x14ac:dyDescent="0.3">
      <c r="A51" s="14"/>
      <c r="B51" s="14" t="s">
        <v>841</v>
      </c>
      <c r="C51" s="14"/>
      <c r="D51" s="15"/>
      <c r="E51" s="16"/>
      <c r="F51" s="16"/>
      <c r="G51" s="16"/>
      <c r="H51" s="16"/>
      <c r="I51" s="17"/>
    </row>
    <row r="52" spans="1:9" s="12" customFormat="1" x14ac:dyDescent="0.3">
      <c r="B52" s="24"/>
      <c r="D52" s="25"/>
      <c r="I52" s="26"/>
    </row>
    <row r="53" spans="1:9" s="12" customFormat="1" x14ac:dyDescent="0.3">
      <c r="B53" s="24"/>
      <c r="D53" s="25"/>
      <c r="I53" s="26"/>
    </row>
  </sheetData>
  <mergeCells count="2">
    <mergeCell ref="A2:I2"/>
    <mergeCell ref="A13:I13"/>
  </mergeCells>
  <pageMargins left="0.7" right="0.7" top="0.75" bottom="0.75" header="0.3" footer="0.3"/>
  <pageSetup paperSize="9" scale="6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V30"/>
  <sheetViews>
    <sheetView zoomScale="115" zoomScaleNormal="115" workbookViewId="0">
      <selection activeCell="E7" sqref="E7:I7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9" ht="20.399999999999999" x14ac:dyDescent="0.3">
      <c r="A1" s="9" t="s">
        <v>842</v>
      </c>
      <c r="B1" s="9" t="s">
        <v>843</v>
      </c>
      <c r="C1" s="9" t="s">
        <v>844</v>
      </c>
      <c r="D1" s="10" t="s">
        <v>845</v>
      </c>
      <c r="E1" s="9" t="s">
        <v>846</v>
      </c>
      <c r="F1" s="9" t="s">
        <v>847</v>
      </c>
      <c r="G1" s="9" t="s">
        <v>848</v>
      </c>
      <c r="H1" s="9" t="s">
        <v>849</v>
      </c>
      <c r="I1" s="11" t="s">
        <v>1324</v>
      </c>
    </row>
    <row r="2" spans="1:9" ht="15" customHeight="1" x14ac:dyDescent="0.3">
      <c r="A2" s="248" t="s">
        <v>850</v>
      </c>
      <c r="B2" s="249"/>
      <c r="C2" s="249"/>
      <c r="D2" s="249"/>
      <c r="E2" s="249"/>
      <c r="F2" s="249"/>
      <c r="G2" s="249"/>
      <c r="H2" s="249"/>
      <c r="I2" s="250"/>
    </row>
    <row r="3" spans="1:9" x14ac:dyDescent="0.3">
      <c r="A3" s="14">
        <v>23.1</v>
      </c>
      <c r="B3" s="14" t="s">
        <v>851</v>
      </c>
      <c r="C3" s="14"/>
      <c r="D3" s="15">
        <v>5</v>
      </c>
      <c r="E3" s="16" t="s">
        <v>855</v>
      </c>
      <c r="F3" s="16" t="s">
        <v>855</v>
      </c>
      <c r="G3" s="16" t="s">
        <v>855</v>
      </c>
      <c r="H3" s="16" t="s">
        <v>855</v>
      </c>
      <c r="I3" s="17"/>
    </row>
    <row r="4" spans="1:9" x14ac:dyDescent="0.3">
      <c r="A4" s="14">
        <v>23.2</v>
      </c>
      <c r="B4" s="14" t="s">
        <v>852</v>
      </c>
      <c r="C4" s="14"/>
      <c r="D4" s="15">
        <v>5</v>
      </c>
      <c r="E4" s="16" t="s">
        <v>855</v>
      </c>
      <c r="F4" s="16" t="s">
        <v>855</v>
      </c>
      <c r="G4" s="16" t="s">
        <v>855</v>
      </c>
      <c r="H4" s="16" t="s">
        <v>855</v>
      </c>
      <c r="I4" s="17"/>
    </row>
    <row r="5" spans="1:9" ht="20.399999999999999" x14ac:dyDescent="0.3">
      <c r="A5" s="14">
        <v>23.3</v>
      </c>
      <c r="B5" s="14" t="s">
        <v>853</v>
      </c>
      <c r="C5" s="14"/>
      <c r="D5" s="15">
        <v>7</v>
      </c>
      <c r="E5" s="16"/>
      <c r="F5" s="16"/>
      <c r="G5" s="16" t="s">
        <v>855</v>
      </c>
      <c r="H5" s="16" t="s">
        <v>855</v>
      </c>
      <c r="I5" s="17"/>
    </row>
    <row r="6" spans="1:9" x14ac:dyDescent="0.3">
      <c r="A6" s="14">
        <v>23.4</v>
      </c>
      <c r="B6" s="14" t="s">
        <v>854</v>
      </c>
      <c r="C6" s="14"/>
      <c r="D6" s="15">
        <v>5</v>
      </c>
      <c r="E6" s="16"/>
      <c r="F6" s="16"/>
      <c r="G6" s="16" t="s">
        <v>855</v>
      </c>
      <c r="H6" s="16" t="s">
        <v>855</v>
      </c>
      <c r="I6" s="17"/>
    </row>
    <row r="7" spans="1:9" x14ac:dyDescent="0.3">
      <c r="C7" s="12" t="s">
        <v>856</v>
      </c>
      <c r="E7" s="201">
        <f>SUMIF(E3:E6,"CE",$D$3:$D$6)+SUMIF(E3:E6,"S",$D$3:$D$6)</f>
        <v>10</v>
      </c>
      <c r="F7" s="201">
        <f>SUMIF(F3:F6,"CE",$D$3:$D$6)+SUMIF(F3:F6,"S",$D$3:$D$6)</f>
        <v>10</v>
      </c>
      <c r="G7" s="201">
        <f>SUMIF(G3:G6,"CE",$D$3:$D$6)+SUMIF(G3:G6,"S",$D$3:$D$6)</f>
        <v>22</v>
      </c>
      <c r="H7" s="201">
        <f>SUMIF(H3:H6,"CE",$D$3:$D$6)+SUMIF(H3:H6,"S",$D$3:$D$6)</f>
        <v>22</v>
      </c>
      <c r="I7" s="203">
        <f>SUM(I3:I6)</f>
        <v>0</v>
      </c>
    </row>
    <row r="12" spans="1:9" x14ac:dyDescent="0.3">
      <c r="D12" s="30"/>
    </row>
    <row r="18" spans="2:7" x14ac:dyDescent="0.3">
      <c r="B18" s="27"/>
      <c r="C18" s="27"/>
      <c r="D18" s="27"/>
      <c r="E18" s="27"/>
      <c r="F18" s="27"/>
      <c r="G18" s="27"/>
    </row>
    <row r="19" spans="2:7" x14ac:dyDescent="0.3">
      <c r="B19" s="27"/>
      <c r="C19" s="27"/>
      <c r="D19" s="27"/>
      <c r="E19" s="27"/>
      <c r="F19" s="27"/>
      <c r="G19" s="27"/>
    </row>
    <row r="20" spans="2:7" x14ac:dyDescent="0.3">
      <c r="B20" s="27"/>
      <c r="C20" s="27"/>
      <c r="D20" s="27"/>
      <c r="E20" s="27"/>
      <c r="F20" s="27"/>
      <c r="G20" s="27"/>
    </row>
    <row r="21" spans="2:7" x14ac:dyDescent="0.3">
      <c r="B21" s="27"/>
      <c r="C21" s="27"/>
      <c r="D21" s="27"/>
      <c r="E21" s="27"/>
      <c r="F21" s="27"/>
      <c r="G21" s="27"/>
    </row>
    <row r="22" spans="2:7" x14ac:dyDescent="0.3">
      <c r="B22" s="27"/>
      <c r="C22" s="27"/>
      <c r="D22" s="27"/>
      <c r="E22" s="27"/>
      <c r="F22" s="27"/>
      <c r="G22" s="27"/>
    </row>
    <row r="23" spans="2:7" x14ac:dyDescent="0.3">
      <c r="B23" s="27"/>
      <c r="C23" s="27"/>
      <c r="D23" s="27"/>
      <c r="E23" s="27"/>
      <c r="F23" s="27"/>
      <c r="G23" s="27"/>
    </row>
    <row r="24" spans="2:7" x14ac:dyDescent="0.3">
      <c r="B24" s="27"/>
      <c r="C24" s="27"/>
      <c r="D24" s="27"/>
      <c r="E24" s="27"/>
      <c r="F24" s="27"/>
      <c r="G24" s="27"/>
    </row>
    <row r="25" spans="2:7" x14ac:dyDescent="0.3">
      <c r="B25" s="27"/>
      <c r="C25" s="27"/>
      <c r="D25" s="27"/>
      <c r="E25" s="27"/>
      <c r="F25" s="27"/>
      <c r="G25" s="27"/>
    </row>
    <row r="26" spans="2:7" x14ac:dyDescent="0.3">
      <c r="B26" s="27"/>
      <c r="C26" s="27"/>
      <c r="D26" s="27"/>
      <c r="E26" s="27"/>
      <c r="F26" s="27"/>
      <c r="G26" s="27"/>
    </row>
    <row r="27" spans="2:7" x14ac:dyDescent="0.3">
      <c r="B27" s="27"/>
      <c r="C27" s="27"/>
      <c r="D27" s="27"/>
      <c r="E27" s="27"/>
      <c r="F27" s="27"/>
      <c r="G27" s="27"/>
    </row>
    <row r="28" spans="2:7" x14ac:dyDescent="0.3">
      <c r="B28" s="27"/>
      <c r="C28" s="27"/>
      <c r="D28" s="27"/>
      <c r="E28" s="27"/>
      <c r="F28" s="27"/>
      <c r="G28" s="27"/>
    </row>
    <row r="29" spans="2:7" x14ac:dyDescent="0.3">
      <c r="B29" s="27"/>
      <c r="C29" s="27"/>
      <c r="D29" s="27"/>
      <c r="E29" s="27"/>
      <c r="F29" s="27"/>
      <c r="G29" s="27"/>
    </row>
    <row r="30" spans="2:7" x14ac:dyDescent="0.3">
      <c r="B30" s="27"/>
      <c r="C30" s="27"/>
      <c r="D30" s="27"/>
      <c r="E30" s="27"/>
      <c r="F30" s="27"/>
      <c r="G30" s="27"/>
    </row>
  </sheetData>
  <mergeCells count="1">
    <mergeCell ref="A2:I2"/>
  </mergeCells>
  <pageMargins left="0.7" right="0.7" top="0.75" bottom="0.75" header="0.3" footer="0.3"/>
  <pageSetup paperSize="9" scale="6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V50"/>
  <sheetViews>
    <sheetView topLeftCell="A19" zoomScale="125" zoomScaleNormal="125" workbookViewId="0">
      <selection activeCell="E41" sqref="E41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2.5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9" ht="20.399999999999999" x14ac:dyDescent="0.3">
      <c r="A1" s="9" t="s">
        <v>857</v>
      </c>
      <c r="B1" s="9" t="s">
        <v>858</v>
      </c>
      <c r="C1" s="9" t="s">
        <v>859</v>
      </c>
      <c r="D1" s="10" t="s">
        <v>860</v>
      </c>
      <c r="E1" s="9" t="s">
        <v>861</v>
      </c>
      <c r="F1" s="9" t="s">
        <v>862</v>
      </c>
      <c r="G1" s="9" t="s">
        <v>863</v>
      </c>
      <c r="H1" s="9" t="s">
        <v>864</v>
      </c>
      <c r="I1" s="11" t="s">
        <v>1324</v>
      </c>
    </row>
    <row r="2" spans="1:9" ht="15" customHeight="1" x14ac:dyDescent="0.3">
      <c r="A2" s="248" t="s">
        <v>865</v>
      </c>
      <c r="B2" s="249"/>
      <c r="C2" s="249"/>
      <c r="D2" s="249"/>
      <c r="E2" s="249"/>
      <c r="F2" s="249"/>
      <c r="G2" s="249"/>
      <c r="H2" s="249"/>
      <c r="I2" s="250"/>
    </row>
    <row r="3" spans="1:9" x14ac:dyDescent="0.3">
      <c r="A3" s="14">
        <v>24.1</v>
      </c>
      <c r="B3" s="14" t="s">
        <v>866</v>
      </c>
      <c r="C3" s="14"/>
      <c r="D3" s="15">
        <v>7</v>
      </c>
      <c r="E3" s="16"/>
      <c r="F3" s="16"/>
      <c r="G3" s="16" t="s">
        <v>881</v>
      </c>
      <c r="H3" s="16" t="s">
        <v>881</v>
      </c>
      <c r="I3" s="17"/>
    </row>
    <row r="4" spans="1:9" x14ac:dyDescent="0.3">
      <c r="A4" s="14">
        <v>24.2</v>
      </c>
      <c r="B4" s="14" t="s">
        <v>867</v>
      </c>
      <c r="C4" s="14"/>
      <c r="D4" s="15">
        <v>3</v>
      </c>
      <c r="E4" s="16"/>
      <c r="F4" s="16"/>
      <c r="G4" s="16" t="s">
        <v>881</v>
      </c>
      <c r="H4" s="16" t="s">
        <v>881</v>
      </c>
      <c r="I4" s="17"/>
    </row>
    <row r="5" spans="1:9" x14ac:dyDescent="0.3">
      <c r="A5" s="14">
        <v>24.3</v>
      </c>
      <c r="B5" s="14" t="s">
        <v>868</v>
      </c>
      <c r="C5" s="14"/>
      <c r="D5" s="15">
        <v>7</v>
      </c>
      <c r="E5" s="16" t="s">
        <v>992</v>
      </c>
      <c r="F5" s="16"/>
      <c r="G5" s="16" t="s">
        <v>881</v>
      </c>
      <c r="H5" s="16" t="s">
        <v>881</v>
      </c>
      <c r="I5" s="17"/>
    </row>
    <row r="6" spans="1:9" x14ac:dyDescent="0.3">
      <c r="A6" s="14">
        <v>24.4</v>
      </c>
      <c r="B6" s="14" t="s">
        <v>869</v>
      </c>
      <c r="C6" s="14"/>
      <c r="D6" s="15">
        <v>3</v>
      </c>
      <c r="E6" s="16"/>
      <c r="F6" s="16"/>
      <c r="G6" s="16" t="s">
        <v>881</v>
      </c>
      <c r="H6" s="16" t="s">
        <v>881</v>
      </c>
      <c r="I6" s="17"/>
    </row>
    <row r="7" spans="1:9" x14ac:dyDescent="0.3">
      <c r="A7" s="14">
        <v>24.5</v>
      </c>
      <c r="B7" s="14" t="s">
        <v>870</v>
      </c>
      <c r="C7" s="14"/>
      <c r="D7" s="15">
        <v>9</v>
      </c>
      <c r="E7" s="16"/>
      <c r="F7" s="16"/>
      <c r="G7" s="16" t="s">
        <v>881</v>
      </c>
      <c r="H7" s="16" t="s">
        <v>881</v>
      </c>
      <c r="I7" s="17"/>
    </row>
    <row r="8" spans="1:9" x14ac:dyDescent="0.3">
      <c r="A8" s="14">
        <v>24.6</v>
      </c>
      <c r="B8" s="14" t="s">
        <v>871</v>
      </c>
      <c r="C8" s="14"/>
      <c r="D8" s="15">
        <v>5</v>
      </c>
      <c r="E8" s="16"/>
      <c r="F8" s="16"/>
      <c r="G8" s="16" t="s">
        <v>881</v>
      </c>
      <c r="H8" s="16" t="s">
        <v>881</v>
      </c>
      <c r="I8" s="17"/>
    </row>
    <row r="9" spans="1:9" x14ac:dyDescent="0.3">
      <c r="A9" s="14">
        <v>24.7</v>
      </c>
      <c r="B9" s="14" t="s">
        <v>872</v>
      </c>
      <c r="C9" s="14"/>
      <c r="D9" s="15">
        <v>5</v>
      </c>
      <c r="E9" s="16"/>
      <c r="F9" s="16"/>
      <c r="G9" s="16" t="s">
        <v>881</v>
      </c>
      <c r="H9" s="16" t="s">
        <v>881</v>
      </c>
      <c r="I9" s="17"/>
    </row>
    <row r="10" spans="1:9" x14ac:dyDescent="0.3">
      <c r="A10" s="14">
        <v>24.8</v>
      </c>
      <c r="B10" s="14" t="s">
        <v>873</v>
      </c>
      <c r="C10" s="14"/>
      <c r="D10" s="15">
        <v>5</v>
      </c>
      <c r="E10" s="16"/>
      <c r="F10" s="16"/>
      <c r="G10" s="16" t="s">
        <v>881</v>
      </c>
      <c r="H10" s="16" t="s">
        <v>881</v>
      </c>
      <c r="I10" s="17"/>
    </row>
    <row r="11" spans="1:9" x14ac:dyDescent="0.3">
      <c r="A11" s="14">
        <v>24.9</v>
      </c>
      <c r="B11" s="14" t="s">
        <v>874</v>
      </c>
      <c r="C11" s="14"/>
      <c r="D11" s="15">
        <v>3</v>
      </c>
      <c r="E11" s="16"/>
      <c r="F11" s="16"/>
      <c r="G11" s="16" t="s">
        <v>881</v>
      </c>
      <c r="H11" s="16" t="s">
        <v>881</v>
      </c>
      <c r="I11" s="17"/>
    </row>
    <row r="12" spans="1:9" ht="20.399999999999999" x14ac:dyDescent="0.3">
      <c r="A12" s="23">
        <v>24.1</v>
      </c>
      <c r="B12" s="14" t="s">
        <v>875</v>
      </c>
      <c r="C12" s="14"/>
      <c r="D12" s="15">
        <v>5</v>
      </c>
      <c r="E12" s="16"/>
      <c r="F12" s="16"/>
      <c r="G12" s="16" t="s">
        <v>881</v>
      </c>
      <c r="H12" s="16" t="s">
        <v>881</v>
      </c>
      <c r="I12" s="17"/>
    </row>
    <row r="13" spans="1:9" x14ac:dyDescent="0.3">
      <c r="A13" s="23">
        <v>24.11</v>
      </c>
      <c r="B13" s="14" t="s">
        <v>876</v>
      </c>
      <c r="C13" s="14"/>
      <c r="D13" s="15">
        <v>3</v>
      </c>
      <c r="E13" s="16"/>
      <c r="F13" s="16"/>
      <c r="G13" s="16" t="s">
        <v>881</v>
      </c>
      <c r="H13" s="16" t="s">
        <v>881</v>
      </c>
      <c r="I13" s="17"/>
    </row>
    <row r="14" spans="1:9" x14ac:dyDescent="0.3">
      <c r="A14" s="23">
        <v>24.12</v>
      </c>
      <c r="B14" s="14" t="s">
        <v>877</v>
      </c>
      <c r="C14" s="14"/>
      <c r="D14" s="15">
        <v>5</v>
      </c>
      <c r="E14" s="16"/>
      <c r="F14" s="16"/>
      <c r="G14" s="16" t="s">
        <v>881</v>
      </c>
      <c r="H14" s="16" t="s">
        <v>881</v>
      </c>
      <c r="I14" s="17"/>
    </row>
    <row r="15" spans="1:9" x14ac:dyDescent="0.3">
      <c r="A15" s="23">
        <v>24.13</v>
      </c>
      <c r="B15" s="14" t="s">
        <v>878</v>
      </c>
      <c r="C15" s="14"/>
      <c r="D15" s="31">
        <v>5</v>
      </c>
      <c r="E15" s="16"/>
      <c r="F15" s="16"/>
      <c r="G15" s="16" t="s">
        <v>881</v>
      </c>
      <c r="H15" s="16" t="s">
        <v>881</v>
      </c>
      <c r="I15" s="17"/>
    </row>
    <row r="16" spans="1:9" ht="30.6" x14ac:dyDescent="0.3">
      <c r="A16" s="23">
        <v>24.14</v>
      </c>
      <c r="B16" s="14" t="s">
        <v>879</v>
      </c>
      <c r="C16" s="14"/>
      <c r="D16" s="15">
        <v>7</v>
      </c>
      <c r="E16" s="16"/>
      <c r="F16" s="16"/>
      <c r="G16" s="16" t="s">
        <v>881</v>
      </c>
      <c r="H16" s="16" t="s">
        <v>881</v>
      </c>
      <c r="I16" s="17"/>
    </row>
    <row r="17" spans="1:9" x14ac:dyDescent="0.3">
      <c r="A17" s="23">
        <v>24.15</v>
      </c>
      <c r="B17" s="14" t="s">
        <v>880</v>
      </c>
      <c r="C17" s="14"/>
      <c r="D17" s="15">
        <v>7</v>
      </c>
      <c r="E17" s="16"/>
      <c r="F17" s="16"/>
      <c r="G17" s="16" t="s">
        <v>881</v>
      </c>
      <c r="H17" s="16" t="s">
        <v>881</v>
      </c>
      <c r="I17" s="17"/>
    </row>
    <row r="18" spans="1:9" x14ac:dyDescent="0.3">
      <c r="C18" s="12" t="s">
        <v>882</v>
      </c>
      <c r="E18" s="201">
        <f>SUMIF(E3:E17,"CE",$D$3:$D$17)+SUMIF(E3:E17,"S",$D$3:$D$17)</f>
        <v>0</v>
      </c>
      <c r="F18" s="201">
        <f>SUMIF(F3:F17,"CE",$D$3:$D$17)+SUMIF(F3:F17,"S",$D$3:$D$17)</f>
        <v>0</v>
      </c>
      <c r="G18" s="201">
        <f>SUMIF(G3:G17,"CE",$D$3:$D$17)+SUMIF(G3:G17,"S",$D$3:$D$17)</f>
        <v>79</v>
      </c>
      <c r="H18" s="201">
        <f>SUMIF(H3:H17,"CE",$D$3:$D$17)+SUMIF(H3:H17,"S",$D$3:$D$17)</f>
        <v>79</v>
      </c>
      <c r="I18" s="203">
        <f>SUM(I3:I17)</f>
        <v>0</v>
      </c>
    </row>
    <row r="23" spans="1:9" s="13" customFormat="1" ht="20.399999999999999" x14ac:dyDescent="0.25">
      <c r="A23" s="9" t="s">
        <v>39</v>
      </c>
      <c r="B23" s="9" t="s">
        <v>40</v>
      </c>
      <c r="C23" s="9" t="s">
        <v>41</v>
      </c>
      <c r="D23" s="10" t="s">
        <v>42</v>
      </c>
      <c r="E23" s="9" t="s">
        <v>6</v>
      </c>
      <c r="F23" s="9" t="s">
        <v>7</v>
      </c>
      <c r="G23" s="9" t="s">
        <v>8</v>
      </c>
      <c r="H23" s="9" t="s">
        <v>9</v>
      </c>
      <c r="I23" s="11" t="s">
        <v>1324</v>
      </c>
    </row>
    <row r="24" spans="1:9" s="13" customFormat="1" ht="15" customHeight="1" x14ac:dyDescent="0.25">
      <c r="A24" s="248" t="s">
        <v>1293</v>
      </c>
      <c r="B24" s="249"/>
      <c r="C24" s="249"/>
      <c r="D24" s="249"/>
      <c r="E24" s="249"/>
      <c r="F24" s="249"/>
      <c r="G24" s="249"/>
      <c r="H24" s="249"/>
      <c r="I24" s="250"/>
    </row>
    <row r="25" spans="1:9" s="13" customFormat="1" x14ac:dyDescent="0.3">
      <c r="A25" s="14">
        <v>1</v>
      </c>
      <c r="B25" s="14" t="s">
        <v>1294</v>
      </c>
      <c r="C25" s="14"/>
      <c r="D25" s="15">
        <v>9</v>
      </c>
      <c r="E25" s="16" t="s">
        <v>1291</v>
      </c>
      <c r="F25" s="16"/>
      <c r="G25" s="16"/>
      <c r="H25" s="16"/>
      <c r="I25" s="17"/>
    </row>
    <row r="26" spans="1:9" s="13" customFormat="1" x14ac:dyDescent="0.3">
      <c r="A26" s="243">
        <v>2</v>
      </c>
      <c r="B26" s="14" t="s">
        <v>1295</v>
      </c>
      <c r="C26" s="14"/>
      <c r="D26" s="308">
        <v>9</v>
      </c>
      <c r="E26" s="290" t="s">
        <v>1291</v>
      </c>
      <c r="F26" s="16"/>
      <c r="G26" s="16"/>
      <c r="H26" s="16"/>
      <c r="I26" s="17"/>
    </row>
    <row r="27" spans="1:9" s="13" customFormat="1" x14ac:dyDescent="0.3">
      <c r="A27" s="244"/>
      <c r="B27" s="14" t="s">
        <v>1296</v>
      </c>
      <c r="C27" s="14"/>
      <c r="D27" s="309"/>
      <c r="E27" s="292"/>
      <c r="F27" s="16"/>
      <c r="G27" s="16"/>
      <c r="H27" s="16"/>
      <c r="I27" s="17"/>
    </row>
    <row r="28" spans="1:9" s="13" customFormat="1" x14ac:dyDescent="0.3">
      <c r="A28" s="244"/>
      <c r="B28" s="14" t="s">
        <v>1297</v>
      </c>
      <c r="C28" s="14"/>
      <c r="D28" s="309"/>
      <c r="E28" s="292"/>
      <c r="F28" s="16"/>
      <c r="G28" s="16"/>
      <c r="H28" s="16"/>
      <c r="I28" s="17"/>
    </row>
    <row r="29" spans="1:9" s="13" customFormat="1" x14ac:dyDescent="0.3">
      <c r="A29" s="244"/>
      <c r="B29" s="14" t="s">
        <v>820</v>
      </c>
      <c r="C29" s="14"/>
      <c r="D29" s="309"/>
      <c r="E29" s="292"/>
      <c r="F29" s="16"/>
      <c r="G29" s="16"/>
      <c r="H29" s="16"/>
      <c r="I29" s="17"/>
    </row>
    <row r="30" spans="1:9" s="13" customFormat="1" x14ac:dyDescent="0.3">
      <c r="A30" s="244"/>
      <c r="B30" s="14" t="s">
        <v>1298</v>
      </c>
      <c r="C30" s="14"/>
      <c r="D30" s="309"/>
      <c r="E30" s="292"/>
      <c r="F30" s="16"/>
      <c r="G30" s="16"/>
      <c r="H30" s="16"/>
      <c r="I30" s="17"/>
    </row>
    <row r="31" spans="1:9" s="13" customFormat="1" x14ac:dyDescent="0.3">
      <c r="A31" s="245"/>
      <c r="B31" s="14" t="s">
        <v>1299</v>
      </c>
      <c r="C31" s="14"/>
      <c r="D31" s="310"/>
      <c r="E31" s="291"/>
      <c r="F31" s="16"/>
      <c r="G31" s="16"/>
      <c r="H31" s="16"/>
      <c r="I31" s="17"/>
    </row>
    <row r="32" spans="1:9" s="13" customFormat="1" x14ac:dyDescent="0.3">
      <c r="A32" s="14">
        <v>3</v>
      </c>
      <c r="B32" s="14" t="s">
        <v>1300</v>
      </c>
      <c r="C32" s="14"/>
      <c r="D32" s="15">
        <v>9</v>
      </c>
      <c r="E32" s="16" t="s">
        <v>1291</v>
      </c>
      <c r="F32" s="16"/>
      <c r="G32" s="16"/>
      <c r="H32" s="16"/>
      <c r="I32" s="17"/>
    </row>
    <row r="33" spans="1:256" ht="20.399999999999999" x14ac:dyDescent="0.3">
      <c r="A33" s="14">
        <v>4</v>
      </c>
      <c r="B33" s="14" t="s">
        <v>1301</v>
      </c>
      <c r="C33" s="14"/>
      <c r="D33" s="15">
        <v>9</v>
      </c>
      <c r="E33" s="16" t="s">
        <v>1291</v>
      </c>
      <c r="F33" s="16"/>
      <c r="G33" s="16"/>
      <c r="H33" s="16"/>
      <c r="I33" s="17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x14ac:dyDescent="0.3">
      <c r="A34" s="14">
        <v>5</v>
      </c>
      <c r="B34" s="14" t="s">
        <v>1302</v>
      </c>
      <c r="C34" s="14"/>
      <c r="D34" s="15">
        <v>9</v>
      </c>
      <c r="E34" s="16" t="s">
        <v>50</v>
      </c>
      <c r="F34" s="16"/>
      <c r="G34" s="16"/>
      <c r="H34" s="16"/>
      <c r="I34" s="17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  <row r="35" spans="1:256" x14ac:dyDescent="0.3">
      <c r="A35" s="14">
        <v>6</v>
      </c>
      <c r="B35" s="14" t="s">
        <v>1303</v>
      </c>
      <c r="C35" s="14"/>
      <c r="D35" s="15">
        <v>9</v>
      </c>
      <c r="E35" s="16" t="s">
        <v>1291</v>
      </c>
      <c r="F35" s="16"/>
      <c r="G35" s="16"/>
      <c r="H35" s="16"/>
      <c r="I35" s="17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  <c r="GL35" s="13"/>
      <c r="GM35" s="13"/>
      <c r="GN35" s="13"/>
      <c r="GO35" s="13"/>
      <c r="GP35" s="13"/>
      <c r="GQ35" s="13"/>
      <c r="GR35" s="13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  <c r="IU35" s="13"/>
      <c r="IV35" s="13"/>
    </row>
    <row r="36" spans="1:256" x14ac:dyDescent="0.3">
      <c r="A36" s="14">
        <v>7</v>
      </c>
      <c r="B36" s="14" t="s">
        <v>1304</v>
      </c>
      <c r="C36" s="14"/>
      <c r="D36" s="15">
        <v>9</v>
      </c>
      <c r="E36" s="16" t="s">
        <v>50</v>
      </c>
      <c r="F36" s="16"/>
      <c r="G36" s="16"/>
      <c r="H36" s="16"/>
      <c r="I36" s="17"/>
    </row>
    <row r="37" spans="1:256" x14ac:dyDescent="0.3">
      <c r="A37" s="14">
        <v>8</v>
      </c>
      <c r="B37" s="14" t="s">
        <v>1305</v>
      </c>
      <c r="C37" s="14"/>
      <c r="D37" s="31">
        <v>5</v>
      </c>
      <c r="E37" s="16" t="s">
        <v>50</v>
      </c>
      <c r="F37" s="16"/>
      <c r="G37" s="16"/>
      <c r="H37" s="16"/>
      <c r="I37" s="17"/>
    </row>
    <row r="38" spans="1:256" x14ac:dyDescent="0.3">
      <c r="A38" s="14">
        <v>9</v>
      </c>
      <c r="B38" s="14" t="s">
        <v>1306</v>
      </c>
      <c r="C38" s="14"/>
      <c r="D38" s="15">
        <v>5</v>
      </c>
      <c r="E38" s="16" t="s">
        <v>50</v>
      </c>
      <c r="F38" s="16"/>
      <c r="G38" s="16"/>
      <c r="H38" s="16"/>
      <c r="I38" s="17"/>
    </row>
    <row r="39" spans="1:256" x14ac:dyDescent="0.3">
      <c r="A39" s="14">
        <v>10</v>
      </c>
      <c r="B39" s="14" t="s">
        <v>1307</v>
      </c>
      <c r="C39" s="14"/>
      <c r="D39" s="15">
        <v>3</v>
      </c>
      <c r="E39" s="16" t="s">
        <v>50</v>
      </c>
      <c r="F39" s="16"/>
      <c r="G39" s="16"/>
      <c r="H39" s="16"/>
      <c r="I39" s="17"/>
    </row>
    <row r="40" spans="1:256" x14ac:dyDescent="0.3">
      <c r="A40" s="14">
        <v>11</v>
      </c>
      <c r="B40" s="14" t="s">
        <v>1308</v>
      </c>
      <c r="C40" s="14"/>
      <c r="D40" s="15">
        <v>2</v>
      </c>
      <c r="E40" s="16" t="s">
        <v>50</v>
      </c>
      <c r="F40" s="16"/>
      <c r="G40" s="16"/>
      <c r="H40" s="16"/>
      <c r="I40" s="17"/>
    </row>
    <row r="41" spans="1:256" s="33" customFormat="1" x14ac:dyDescent="0.3">
      <c r="A41" s="27"/>
      <c r="B41" s="27"/>
      <c r="C41" s="27" t="s">
        <v>440</v>
      </c>
      <c r="D41" s="32"/>
      <c r="E41" s="27">
        <v>78</v>
      </c>
      <c r="F41" s="12">
        <v>0</v>
      </c>
      <c r="G41" s="12">
        <v>0</v>
      </c>
      <c r="H41" s="12">
        <v>0</v>
      </c>
      <c r="I41" s="26">
        <f>SUM(I25:I40)</f>
        <v>0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x14ac:dyDescent="0.3">
      <c r="A42" s="27"/>
      <c r="B42" s="27"/>
      <c r="C42" s="27"/>
      <c r="D42" s="27"/>
      <c r="E42" s="27"/>
    </row>
    <row r="43" spans="1:256" x14ac:dyDescent="0.3">
      <c r="A43" s="27"/>
      <c r="B43" s="27"/>
      <c r="C43" s="27"/>
      <c r="D43" s="27"/>
      <c r="E43" s="27"/>
    </row>
    <row r="44" spans="1:256" x14ac:dyDescent="0.3">
      <c r="A44" s="27"/>
      <c r="B44" s="27"/>
      <c r="C44" s="27"/>
      <c r="D44" s="27"/>
      <c r="E44" s="27"/>
    </row>
    <row r="45" spans="1:256" x14ac:dyDescent="0.3">
      <c r="A45" s="27"/>
      <c r="B45" s="27"/>
      <c r="C45" s="27"/>
      <c r="D45" s="27"/>
      <c r="E45" s="27"/>
    </row>
    <row r="46" spans="1:256" x14ac:dyDescent="0.3">
      <c r="A46" s="27"/>
      <c r="B46" s="27"/>
      <c r="C46" s="27"/>
      <c r="D46" s="27"/>
      <c r="E46" s="27"/>
    </row>
    <row r="47" spans="1:256" x14ac:dyDescent="0.3">
      <c r="A47" s="27"/>
      <c r="B47" s="27"/>
      <c r="C47" s="27"/>
      <c r="D47" s="27"/>
      <c r="E47" s="27"/>
    </row>
    <row r="48" spans="1:256" x14ac:dyDescent="0.3">
      <c r="A48" s="27"/>
      <c r="B48" s="27"/>
      <c r="C48" s="27"/>
      <c r="D48" s="27"/>
      <c r="E48" s="27"/>
    </row>
    <row r="49" spans="1:5" x14ac:dyDescent="0.3">
      <c r="A49" s="27"/>
      <c r="B49" s="27"/>
      <c r="C49" s="27"/>
      <c r="D49" s="27"/>
      <c r="E49" s="27"/>
    </row>
    <row r="50" spans="1:5" x14ac:dyDescent="0.3">
      <c r="A50" s="27"/>
      <c r="B50" s="27"/>
      <c r="C50" s="27"/>
      <c r="D50" s="27"/>
      <c r="E50" s="27"/>
    </row>
  </sheetData>
  <sheetProtection selectLockedCells="1" selectUnlockedCells="1"/>
  <mergeCells count="5">
    <mergeCell ref="A2:I2"/>
    <mergeCell ref="A24:I24"/>
    <mergeCell ref="A26:A31"/>
    <mergeCell ref="D26:D31"/>
    <mergeCell ref="E26:E31"/>
  </mergeCells>
  <pageMargins left="0.7" right="0.7" top="0.75" bottom="0.75" header="0.3" footer="0.3"/>
  <pageSetup paperSize="9" scale="6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V19"/>
  <sheetViews>
    <sheetView zoomScale="130" zoomScaleNormal="130" workbookViewId="0">
      <selection activeCell="E13" sqref="E13:I13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10" width="15.09765625" style="12" customWidth="1"/>
    <col min="11" max="256" width="9.09765625" style="12" customWidth="1"/>
    <col min="257" max="16384" width="9" style="13"/>
  </cols>
  <sheetData>
    <row r="1" spans="1:9" ht="20.399999999999999" x14ac:dyDescent="0.3">
      <c r="A1" s="9" t="s">
        <v>883</v>
      </c>
      <c r="B1" s="9" t="s">
        <v>884</v>
      </c>
      <c r="C1" s="9" t="s">
        <v>885</v>
      </c>
      <c r="D1" s="10" t="s">
        <v>886</v>
      </c>
      <c r="E1" s="9" t="s">
        <v>887</v>
      </c>
      <c r="F1" s="9" t="s">
        <v>888</v>
      </c>
      <c r="G1" s="9" t="s">
        <v>889</v>
      </c>
      <c r="H1" s="9" t="s">
        <v>890</v>
      </c>
      <c r="I1" s="11" t="s">
        <v>1326</v>
      </c>
    </row>
    <row r="2" spans="1:9" ht="15" customHeight="1" x14ac:dyDescent="0.3">
      <c r="A2" s="248" t="s">
        <v>1022</v>
      </c>
      <c r="B2" s="249"/>
      <c r="C2" s="249"/>
      <c r="D2" s="249"/>
      <c r="E2" s="249"/>
      <c r="F2" s="249"/>
      <c r="G2" s="249"/>
      <c r="H2" s="249"/>
      <c r="I2" s="250"/>
    </row>
    <row r="3" spans="1:9" s="12" customFormat="1" ht="20.399999999999999" x14ac:dyDescent="0.3">
      <c r="A3" s="14">
        <v>25.1</v>
      </c>
      <c r="B3" s="14" t="s">
        <v>1018</v>
      </c>
      <c r="C3" s="14"/>
      <c r="D3" s="15">
        <v>9</v>
      </c>
      <c r="E3" s="16" t="s">
        <v>892</v>
      </c>
      <c r="F3" s="16" t="s">
        <v>892</v>
      </c>
      <c r="G3" s="16" t="s">
        <v>892</v>
      </c>
      <c r="H3" s="16" t="s">
        <v>892</v>
      </c>
      <c r="I3" s="17"/>
    </row>
    <row r="4" spans="1:9" s="12" customFormat="1" ht="20.399999999999999" x14ac:dyDescent="0.3">
      <c r="A4" s="14">
        <v>25.2</v>
      </c>
      <c r="B4" s="14" t="s">
        <v>1017</v>
      </c>
      <c r="C4" s="14"/>
      <c r="D4" s="15">
        <v>9</v>
      </c>
      <c r="E4" s="16" t="s">
        <v>892</v>
      </c>
      <c r="F4" s="16" t="s">
        <v>892</v>
      </c>
      <c r="G4" s="16" t="s">
        <v>892</v>
      </c>
      <c r="H4" s="16" t="s">
        <v>892</v>
      </c>
      <c r="I4" s="17"/>
    </row>
    <row r="5" spans="1:9" s="12" customFormat="1" x14ac:dyDescent="0.3">
      <c r="A5" s="14">
        <v>25.3</v>
      </c>
      <c r="B5" s="14" t="s">
        <v>891</v>
      </c>
      <c r="C5" s="14"/>
      <c r="D5" s="15">
        <v>9</v>
      </c>
      <c r="E5" s="16" t="s">
        <v>892</v>
      </c>
      <c r="F5" s="16" t="s">
        <v>892</v>
      </c>
      <c r="G5" s="16" t="s">
        <v>892</v>
      </c>
      <c r="H5" s="16" t="s">
        <v>892</v>
      </c>
      <c r="I5" s="17"/>
    </row>
    <row r="6" spans="1:9" s="12" customFormat="1" x14ac:dyDescent="0.3">
      <c r="A6" s="14" t="s">
        <v>1265</v>
      </c>
      <c r="B6" s="290" t="s">
        <v>1012</v>
      </c>
      <c r="C6" s="14" t="s">
        <v>1015</v>
      </c>
      <c r="D6" s="15">
        <v>5</v>
      </c>
      <c r="E6" s="16" t="s">
        <v>50</v>
      </c>
      <c r="F6" s="16"/>
      <c r="G6" s="16"/>
      <c r="H6" s="16"/>
      <c r="I6" s="255"/>
    </row>
    <row r="7" spans="1:9" s="12" customFormat="1" x14ac:dyDescent="0.3">
      <c r="A7" s="14" t="s">
        <v>1266</v>
      </c>
      <c r="B7" s="292"/>
      <c r="C7" s="14" t="s">
        <v>1014</v>
      </c>
      <c r="D7" s="15">
        <v>5</v>
      </c>
      <c r="E7" s="16"/>
      <c r="F7" s="16" t="s">
        <v>50</v>
      </c>
      <c r="G7" s="16"/>
      <c r="H7" s="16"/>
      <c r="I7" s="311"/>
    </row>
    <row r="8" spans="1:9" s="12" customFormat="1" x14ac:dyDescent="0.3">
      <c r="A8" s="14" t="s">
        <v>1267</v>
      </c>
      <c r="B8" s="291"/>
      <c r="C8" s="14" t="s">
        <v>1013</v>
      </c>
      <c r="D8" s="15">
        <v>5</v>
      </c>
      <c r="E8" s="16"/>
      <c r="F8" s="16"/>
      <c r="G8" s="16" t="s">
        <v>50</v>
      </c>
      <c r="H8" s="16" t="s">
        <v>50</v>
      </c>
      <c r="I8" s="256"/>
    </row>
    <row r="9" spans="1:9" x14ac:dyDescent="0.3">
      <c r="A9" s="28">
        <v>25.5</v>
      </c>
      <c r="B9" s="14" t="s">
        <v>722</v>
      </c>
      <c r="C9" s="14"/>
      <c r="D9" s="15">
        <v>9</v>
      </c>
      <c r="E9" s="16" t="s">
        <v>726</v>
      </c>
      <c r="F9" s="16" t="s">
        <v>726</v>
      </c>
      <c r="G9" s="16" t="s">
        <v>726</v>
      </c>
      <c r="H9" s="16" t="s">
        <v>726</v>
      </c>
      <c r="I9" s="29"/>
    </row>
    <row r="10" spans="1:9" x14ac:dyDescent="0.3">
      <c r="A10" s="28">
        <v>25.6</v>
      </c>
      <c r="B10" s="14" t="s">
        <v>1021</v>
      </c>
      <c r="C10" s="14"/>
      <c r="D10" s="15">
        <v>9</v>
      </c>
      <c r="E10" s="16" t="s">
        <v>50</v>
      </c>
      <c r="F10" s="16" t="s">
        <v>50</v>
      </c>
      <c r="G10" s="16" t="s">
        <v>50</v>
      </c>
      <c r="H10" s="16" t="s">
        <v>50</v>
      </c>
      <c r="I10" s="29"/>
    </row>
    <row r="11" spans="1:9" x14ac:dyDescent="0.3">
      <c r="A11" s="14">
        <v>25.7</v>
      </c>
      <c r="B11" s="14" t="s">
        <v>741</v>
      </c>
      <c r="C11" s="14"/>
      <c r="D11" s="15">
        <v>9</v>
      </c>
      <c r="E11" s="16"/>
      <c r="F11" s="16" t="s">
        <v>745</v>
      </c>
      <c r="G11" s="16" t="s">
        <v>745</v>
      </c>
      <c r="H11" s="16" t="s">
        <v>745</v>
      </c>
      <c r="I11" s="17"/>
    </row>
    <row r="12" spans="1:9" s="12" customFormat="1" x14ac:dyDescent="0.3">
      <c r="A12" s="14">
        <v>25.8</v>
      </c>
      <c r="B12" s="14" t="s">
        <v>1016</v>
      </c>
      <c r="C12" s="14"/>
      <c r="D12" s="15">
        <v>9</v>
      </c>
      <c r="E12" s="16" t="s">
        <v>892</v>
      </c>
      <c r="F12" s="16" t="s">
        <v>892</v>
      </c>
      <c r="G12" s="16" t="s">
        <v>892</v>
      </c>
      <c r="H12" s="16" t="s">
        <v>892</v>
      </c>
      <c r="I12" s="17"/>
    </row>
    <row r="13" spans="1:9" x14ac:dyDescent="0.3">
      <c r="C13" s="12" t="s">
        <v>893</v>
      </c>
      <c r="E13" s="201">
        <f>SUMIF(E3:E12,"CE",$D$3:$D$12)+SUMIF(E3:E12,"S",$D$3:$D$12)</f>
        <v>59</v>
      </c>
      <c r="F13" s="201">
        <f>SUMIF(F3:F12,"CE",$D$3:$D$12)+SUMIF(F3:F12,"S",$D$3:$D$12)</f>
        <v>68</v>
      </c>
      <c r="G13" s="201">
        <f>SUMIF(G3:G12,"CE",$D$3:$D$12)+SUMIF(G3:G12,"S",$D$3:$D$12)</f>
        <v>68</v>
      </c>
      <c r="H13" s="201">
        <f>SUMIF(H3:H12,"CE",$D$3:$D$12)+SUMIF(H3:H12,"S",$D$3:$D$12)</f>
        <v>68</v>
      </c>
      <c r="I13" s="203">
        <f>SUM(I3:I12)</f>
        <v>0</v>
      </c>
    </row>
    <row r="19" spans="4:4" x14ac:dyDescent="0.3">
      <c r="D19" s="30"/>
    </row>
  </sheetData>
  <mergeCells count="3">
    <mergeCell ref="A2:I2"/>
    <mergeCell ref="B6:B8"/>
    <mergeCell ref="I6:I8"/>
  </mergeCells>
  <pageMargins left="0.7" right="0.7" top="0.75" bottom="0.75" header="0.3" footer="0.3"/>
  <pageSetup paperSize="9" scale="6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V38"/>
  <sheetViews>
    <sheetView zoomScaleNormal="100" workbookViewId="0">
      <selection activeCell="E14" sqref="E14:I14"/>
    </sheetView>
  </sheetViews>
  <sheetFormatPr defaultColWidth="9" defaultRowHeight="13.8" x14ac:dyDescent="0.25"/>
  <cols>
    <col min="1" max="1" width="7.69921875" style="1" customWidth="1"/>
    <col min="2" max="2" width="77.8984375" style="5" customWidth="1"/>
    <col min="3" max="3" width="23.09765625" style="1" customWidth="1"/>
    <col min="4" max="4" width="5.59765625" style="6" customWidth="1"/>
    <col min="5" max="8" width="5.69921875" style="1" customWidth="1"/>
    <col min="9" max="9" width="10" style="7" customWidth="1"/>
    <col min="10" max="256" width="9.09765625" style="1" customWidth="1"/>
    <col min="257" max="16384" width="9" style="2"/>
  </cols>
  <sheetData>
    <row r="1" spans="1:256" ht="24" x14ac:dyDescent="0.25">
      <c r="A1" s="146" t="s">
        <v>39</v>
      </c>
      <c r="B1" s="146" t="s">
        <v>40</v>
      </c>
      <c r="C1" s="146" t="s">
        <v>41</v>
      </c>
      <c r="D1" s="147" t="s">
        <v>42</v>
      </c>
      <c r="E1" s="146" t="s">
        <v>6</v>
      </c>
      <c r="F1" s="146" t="s">
        <v>7</v>
      </c>
      <c r="G1" s="146" t="s">
        <v>8</v>
      </c>
      <c r="H1" s="146" t="s">
        <v>9</v>
      </c>
      <c r="I1" s="148" t="s">
        <v>1324</v>
      </c>
    </row>
    <row r="2" spans="1:256" ht="15" customHeight="1" x14ac:dyDescent="0.25">
      <c r="A2" s="312" t="s">
        <v>894</v>
      </c>
      <c r="B2" s="313"/>
      <c r="C2" s="313"/>
      <c r="D2" s="313"/>
      <c r="E2" s="313"/>
      <c r="F2" s="313"/>
      <c r="G2" s="313"/>
      <c r="H2" s="313"/>
      <c r="I2" s="314"/>
    </row>
    <row r="3" spans="1:256" ht="22.8" x14ac:dyDescent="0.25">
      <c r="A3" s="145">
        <v>26.1</v>
      </c>
      <c r="B3" s="145" t="s">
        <v>895</v>
      </c>
      <c r="C3" s="145" t="s">
        <v>981</v>
      </c>
      <c r="D3" s="149">
        <v>5</v>
      </c>
      <c r="E3" s="150" t="s">
        <v>50</v>
      </c>
      <c r="F3" s="150" t="s">
        <v>50</v>
      </c>
      <c r="G3" s="150" t="s">
        <v>50</v>
      </c>
      <c r="H3" s="150" t="s">
        <v>50</v>
      </c>
      <c r="I3" s="151"/>
    </row>
    <row r="4" spans="1:256" ht="45.6" x14ac:dyDescent="0.25">
      <c r="A4" s="145">
        <v>26.2</v>
      </c>
      <c r="B4" s="145" t="s">
        <v>896</v>
      </c>
      <c r="C4" s="145" t="s">
        <v>982</v>
      </c>
      <c r="D4" s="149">
        <v>5</v>
      </c>
      <c r="E4" s="150" t="s">
        <v>50</v>
      </c>
      <c r="F4" s="150" t="s">
        <v>50</v>
      </c>
      <c r="G4" s="150" t="s">
        <v>50</v>
      </c>
      <c r="H4" s="150" t="s">
        <v>50</v>
      </c>
      <c r="I4" s="151"/>
    </row>
    <row r="5" spans="1:256" s="4" customFormat="1" x14ac:dyDescent="0.25">
      <c r="A5" s="152">
        <v>26.3</v>
      </c>
      <c r="B5" s="152" t="s">
        <v>1061</v>
      </c>
      <c r="C5" s="152"/>
      <c r="D5" s="153">
        <v>3</v>
      </c>
      <c r="E5" s="154" t="s">
        <v>50</v>
      </c>
      <c r="F5" s="154" t="s">
        <v>50</v>
      </c>
      <c r="G5" s="154" t="s">
        <v>50</v>
      </c>
      <c r="H5" s="154" t="s">
        <v>50</v>
      </c>
      <c r="I5" s="155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4" customFormat="1" x14ac:dyDescent="0.25">
      <c r="A6" s="152">
        <v>26.4</v>
      </c>
      <c r="B6" s="152" t="s">
        <v>1062</v>
      </c>
      <c r="C6" s="152"/>
      <c r="D6" s="153">
        <v>3</v>
      </c>
      <c r="E6" s="154" t="s">
        <v>50</v>
      </c>
      <c r="F6" s="154" t="s">
        <v>50</v>
      </c>
      <c r="G6" s="154" t="s">
        <v>50</v>
      </c>
      <c r="H6" s="154" t="s">
        <v>50</v>
      </c>
      <c r="I6" s="155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4" customFormat="1" x14ac:dyDescent="0.25">
      <c r="A7" s="152">
        <v>26.5</v>
      </c>
      <c r="B7" s="152" t="s">
        <v>1063</v>
      </c>
      <c r="C7" s="152"/>
      <c r="D7" s="153">
        <v>5</v>
      </c>
      <c r="E7" s="154" t="s">
        <v>50</v>
      </c>
      <c r="F7" s="154" t="s">
        <v>50</v>
      </c>
      <c r="G7" s="154" t="s">
        <v>50</v>
      </c>
      <c r="H7" s="154" t="s">
        <v>50</v>
      </c>
      <c r="I7" s="155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4" customFormat="1" x14ac:dyDescent="0.25">
      <c r="A8" s="152">
        <v>26.6</v>
      </c>
      <c r="B8" s="152" t="s">
        <v>1339</v>
      </c>
      <c r="C8" s="152"/>
      <c r="D8" s="153">
        <v>1</v>
      </c>
      <c r="E8" s="154"/>
      <c r="F8" s="154"/>
      <c r="G8" s="154" t="s">
        <v>50</v>
      </c>
      <c r="H8" s="154" t="s">
        <v>50</v>
      </c>
      <c r="I8" s="155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x14ac:dyDescent="0.25">
      <c r="A9" s="145">
        <v>26.7</v>
      </c>
      <c r="B9" s="145" t="s">
        <v>1309</v>
      </c>
      <c r="C9" s="145"/>
      <c r="D9" s="149">
        <v>5</v>
      </c>
      <c r="E9" s="150" t="s">
        <v>50</v>
      </c>
      <c r="F9" s="150" t="s">
        <v>50</v>
      </c>
      <c r="G9" s="150" t="s">
        <v>50</v>
      </c>
      <c r="H9" s="150" t="s">
        <v>50</v>
      </c>
      <c r="I9" s="156"/>
    </row>
    <row r="10" spans="1:256" x14ac:dyDescent="0.25">
      <c r="A10" s="145">
        <v>26.8</v>
      </c>
      <c r="B10" s="157" t="s">
        <v>1310</v>
      </c>
      <c r="C10" s="158"/>
      <c r="D10" s="159">
        <v>5</v>
      </c>
      <c r="E10" s="150" t="s">
        <v>50</v>
      </c>
      <c r="F10" s="150" t="s">
        <v>50</v>
      </c>
      <c r="G10" s="150" t="s">
        <v>50</v>
      </c>
      <c r="H10" s="150" t="s">
        <v>50</v>
      </c>
      <c r="I10" s="156"/>
    </row>
    <row r="11" spans="1:256" x14ac:dyDescent="0.25">
      <c r="A11" s="145">
        <v>26.9</v>
      </c>
      <c r="B11" s="157" t="s">
        <v>1311</v>
      </c>
      <c r="C11" s="158"/>
      <c r="D11" s="159">
        <v>5</v>
      </c>
      <c r="E11" s="150" t="s">
        <v>50</v>
      </c>
      <c r="F11" s="150" t="s">
        <v>50</v>
      </c>
      <c r="G11" s="150" t="s">
        <v>50</v>
      </c>
      <c r="H11" s="150" t="s">
        <v>50</v>
      </c>
      <c r="I11" s="156"/>
    </row>
    <row r="12" spans="1:256" x14ac:dyDescent="0.25">
      <c r="A12" s="160">
        <v>26.1</v>
      </c>
      <c r="B12" s="157" t="s">
        <v>1312</v>
      </c>
      <c r="C12" s="158"/>
      <c r="D12" s="159">
        <v>5</v>
      </c>
      <c r="E12" s="150" t="s">
        <v>50</v>
      </c>
      <c r="F12" s="150" t="s">
        <v>50</v>
      </c>
      <c r="G12" s="150" t="s">
        <v>50</v>
      </c>
      <c r="H12" s="150" t="s">
        <v>50</v>
      </c>
      <c r="I12" s="156"/>
    </row>
    <row r="13" spans="1:256" x14ac:dyDescent="0.25">
      <c r="A13" s="145">
        <v>26.11</v>
      </c>
      <c r="B13" s="157" t="s">
        <v>1313</v>
      </c>
      <c r="C13" s="158"/>
      <c r="D13" s="159">
        <v>5</v>
      </c>
      <c r="E13" s="150" t="s">
        <v>50</v>
      </c>
      <c r="F13" s="150" t="s">
        <v>50</v>
      </c>
      <c r="G13" s="150" t="s">
        <v>50</v>
      </c>
      <c r="H13" s="150" t="s">
        <v>50</v>
      </c>
      <c r="I13" s="156"/>
    </row>
    <row r="14" spans="1:256" x14ac:dyDescent="0.25">
      <c r="A14" s="161"/>
      <c r="B14" s="162"/>
      <c r="C14" s="161" t="s">
        <v>440</v>
      </c>
      <c r="D14" s="163"/>
      <c r="E14" s="205">
        <f>SUMIF(E3:E13,"CE",$D$3:$D$13)+SUMIF(E3:E13,"S",$D$3:$D$13)</f>
        <v>46</v>
      </c>
      <c r="F14" s="205">
        <f>SUMIF(F3:F13,"CE",$D$3:$D$13)+SUMIF(F3:F13,"S",$D$3:$D$13)</f>
        <v>46</v>
      </c>
      <c r="G14" s="205">
        <f>SUMIF(G3:G13,"CE",$D$3:$D$13)+SUMIF(G3:G13,"S",$D$3:$D$13)</f>
        <v>47</v>
      </c>
      <c r="H14" s="205">
        <f>SUMIF(H3:H13,"CE",$D$3:$D$13)+SUMIF(H3:H13,"S",$D$3:$D$13)</f>
        <v>47</v>
      </c>
      <c r="I14" s="206">
        <f>SUM(I3:I13)</f>
        <v>0</v>
      </c>
    </row>
    <row r="15" spans="1:256" x14ac:dyDescent="0.25">
      <c r="A15" s="161"/>
      <c r="B15" s="162"/>
      <c r="C15" s="161"/>
      <c r="D15" s="163"/>
      <c r="E15" s="161"/>
      <c r="F15" s="161"/>
      <c r="G15" s="161"/>
      <c r="H15" s="161"/>
      <c r="I15" s="164"/>
    </row>
    <row r="16" spans="1:256" x14ac:dyDescent="0.25">
      <c r="A16" s="161"/>
      <c r="B16" s="162"/>
      <c r="C16" s="161"/>
      <c r="D16" s="163"/>
      <c r="E16" s="161"/>
      <c r="F16" s="161"/>
      <c r="G16" s="161"/>
      <c r="H16" s="161"/>
      <c r="I16" s="164"/>
    </row>
    <row r="17" spans="1:9" x14ac:dyDescent="0.25">
      <c r="A17" s="161"/>
      <c r="B17" s="315" t="s">
        <v>1314</v>
      </c>
      <c r="C17" s="315"/>
      <c r="D17" s="163"/>
      <c r="E17" s="161"/>
      <c r="F17" s="161"/>
      <c r="G17" s="161"/>
      <c r="H17" s="161"/>
      <c r="I17" s="164"/>
    </row>
    <row r="18" spans="1:9" x14ac:dyDescent="0.25">
      <c r="A18" s="161"/>
      <c r="B18" s="165" t="s">
        <v>1315</v>
      </c>
      <c r="C18" s="166" t="s">
        <v>1316</v>
      </c>
      <c r="D18" s="163"/>
      <c r="E18" s="161"/>
      <c r="F18" s="161"/>
      <c r="G18" s="161"/>
      <c r="H18" s="161"/>
      <c r="I18" s="164"/>
    </row>
    <row r="19" spans="1:9" ht="23.4" x14ac:dyDescent="0.25">
      <c r="A19" s="161"/>
      <c r="B19" s="167" t="s">
        <v>1317</v>
      </c>
      <c r="C19" s="168" t="s">
        <v>1332</v>
      </c>
      <c r="D19" s="163"/>
      <c r="E19" s="161"/>
      <c r="F19" s="161"/>
      <c r="G19" s="161"/>
      <c r="H19" s="161"/>
      <c r="I19" s="164"/>
    </row>
    <row r="20" spans="1:9" x14ac:dyDescent="0.25">
      <c r="A20" s="161"/>
      <c r="B20" s="167" t="s">
        <v>1318</v>
      </c>
      <c r="C20" s="168" t="s">
        <v>1319</v>
      </c>
      <c r="D20" s="163"/>
      <c r="E20" s="161"/>
      <c r="F20" s="161"/>
      <c r="G20" s="161"/>
      <c r="H20" s="161"/>
      <c r="I20" s="164"/>
    </row>
    <row r="21" spans="1:9" x14ac:dyDescent="0.25">
      <c r="A21" s="161"/>
      <c r="B21" s="167" t="s">
        <v>1320</v>
      </c>
      <c r="C21" s="168" t="s">
        <v>1321</v>
      </c>
      <c r="D21" s="163"/>
      <c r="E21" s="161"/>
      <c r="F21" s="161"/>
      <c r="G21" s="161"/>
      <c r="H21" s="161"/>
      <c r="I21" s="164"/>
    </row>
    <row r="22" spans="1:9" x14ac:dyDescent="0.25">
      <c r="A22" s="161"/>
      <c r="B22" s="167" t="s">
        <v>1322</v>
      </c>
      <c r="C22" s="168" t="s">
        <v>1323</v>
      </c>
      <c r="D22" s="163"/>
      <c r="E22" s="161"/>
      <c r="F22" s="161"/>
      <c r="G22" s="161"/>
      <c r="H22" s="161"/>
      <c r="I22" s="164"/>
    </row>
    <row r="23" spans="1:9" x14ac:dyDescent="0.25">
      <c r="A23" s="161"/>
      <c r="B23" s="162"/>
      <c r="C23" s="161"/>
      <c r="D23" s="163"/>
      <c r="E23" s="161"/>
      <c r="F23" s="161"/>
      <c r="G23" s="161"/>
      <c r="H23" s="161"/>
      <c r="I23" s="164"/>
    </row>
    <row r="24" spans="1:9" x14ac:dyDescent="0.25">
      <c r="A24" s="161"/>
      <c r="B24" s="162"/>
      <c r="C24" s="161"/>
      <c r="D24" s="169"/>
      <c r="E24" s="161"/>
      <c r="F24" s="161"/>
      <c r="G24" s="161"/>
      <c r="H24" s="161"/>
      <c r="I24" s="164"/>
    </row>
    <row r="25" spans="1:9" x14ac:dyDescent="0.25">
      <c r="A25" s="161"/>
      <c r="B25" s="162"/>
      <c r="C25" s="161"/>
      <c r="D25" s="163"/>
      <c r="E25" s="161"/>
      <c r="F25" s="161"/>
      <c r="G25" s="161"/>
      <c r="H25" s="161"/>
      <c r="I25" s="164"/>
    </row>
    <row r="26" spans="1:9" x14ac:dyDescent="0.25">
      <c r="A26" s="170"/>
      <c r="B26" s="171"/>
      <c r="C26" s="170"/>
      <c r="D26" s="172"/>
      <c r="E26" s="170"/>
      <c r="F26" s="170"/>
      <c r="G26" s="170"/>
      <c r="H26" s="170"/>
      <c r="I26" s="173"/>
    </row>
    <row r="27" spans="1:9" x14ac:dyDescent="0.25">
      <c r="A27" s="170"/>
      <c r="B27" s="171"/>
      <c r="C27" s="170"/>
      <c r="D27" s="172"/>
      <c r="E27" s="170"/>
      <c r="F27" s="170"/>
      <c r="G27" s="170"/>
      <c r="H27" s="170"/>
      <c r="I27" s="173"/>
    </row>
    <row r="29" spans="1:9" x14ac:dyDescent="0.25">
      <c r="A29" s="8"/>
      <c r="B29" s="8"/>
      <c r="C29" s="8"/>
      <c r="D29" s="8"/>
      <c r="E29" s="8"/>
    </row>
    <row r="30" spans="1:9" x14ac:dyDescent="0.25">
      <c r="A30" s="8"/>
      <c r="B30" s="8"/>
      <c r="C30" s="8"/>
      <c r="D30" s="8"/>
      <c r="E30" s="8"/>
    </row>
    <row r="31" spans="1:9" x14ac:dyDescent="0.25">
      <c r="A31" s="8"/>
      <c r="B31" s="8"/>
      <c r="C31" s="8"/>
      <c r="D31" s="8"/>
      <c r="E31" s="8"/>
    </row>
    <row r="32" spans="1:9" x14ac:dyDescent="0.25">
      <c r="A32" s="8"/>
      <c r="B32" s="8"/>
      <c r="C32" s="8"/>
      <c r="D32" s="8"/>
      <c r="E32" s="8"/>
    </row>
    <row r="33" spans="1:5" x14ac:dyDescent="0.25">
      <c r="A33" s="8"/>
      <c r="B33" s="8"/>
      <c r="C33" s="8"/>
      <c r="D33" s="8"/>
      <c r="E33" s="8"/>
    </row>
    <row r="34" spans="1:5" x14ac:dyDescent="0.25">
      <c r="A34" s="8"/>
      <c r="B34" s="8"/>
      <c r="C34" s="8"/>
      <c r="D34" s="8"/>
      <c r="E34" s="8"/>
    </row>
    <row r="35" spans="1:5" x14ac:dyDescent="0.25">
      <c r="A35" s="8"/>
      <c r="B35" s="8"/>
      <c r="C35" s="8"/>
      <c r="D35" s="8"/>
      <c r="E35" s="8"/>
    </row>
    <row r="36" spans="1:5" x14ac:dyDescent="0.25">
      <c r="A36" s="8"/>
      <c r="B36" s="8"/>
      <c r="C36" s="8"/>
      <c r="D36" s="8"/>
      <c r="E36" s="8"/>
    </row>
    <row r="37" spans="1:5" x14ac:dyDescent="0.25">
      <c r="A37" s="8"/>
      <c r="B37" s="8"/>
      <c r="C37" s="8"/>
      <c r="D37" s="8"/>
      <c r="E37" s="8"/>
    </row>
    <row r="38" spans="1:5" x14ac:dyDescent="0.25">
      <c r="A38" s="8"/>
      <c r="B38" s="8"/>
      <c r="C38" s="8"/>
      <c r="D38" s="8"/>
      <c r="E38" s="8"/>
    </row>
  </sheetData>
  <sheetProtection selectLockedCells="1" selectUnlockedCells="1"/>
  <mergeCells count="2">
    <mergeCell ref="A2:I2"/>
    <mergeCell ref="B17:C17"/>
  </mergeCells>
  <pageMargins left="0.7" right="0.7" top="0.75" bottom="0.75" header="0.3" footer="0.3"/>
  <pageSetup paperSize="9" scale="52" orientation="portrait" r:id="rId1"/>
  <colBreaks count="1" manualBreakCount="1">
    <brk id="13" max="22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V29"/>
  <sheetViews>
    <sheetView tabSelected="1" topLeftCell="A14" zoomScale="115" zoomScaleNormal="115" workbookViewId="0">
      <selection activeCell="A13" sqref="A13:H13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10" width="9.09765625" style="12" customWidth="1"/>
    <col min="11" max="11" width="25" style="12" customWidth="1"/>
    <col min="12" max="256" width="9.09765625" style="12" customWidth="1"/>
    <col min="257" max="16384" width="9" style="13"/>
  </cols>
  <sheetData>
    <row r="1" spans="1:9" ht="20.399999999999999" x14ac:dyDescent="0.3">
      <c r="A1" s="9" t="s">
        <v>897</v>
      </c>
      <c r="B1" s="9" t="s">
        <v>898</v>
      </c>
      <c r="C1" s="9" t="s">
        <v>899</v>
      </c>
      <c r="D1" s="10" t="s">
        <v>900</v>
      </c>
      <c r="E1" s="9" t="s">
        <v>901</v>
      </c>
      <c r="F1" s="9" t="s">
        <v>902</v>
      </c>
      <c r="G1" s="9" t="s">
        <v>903</v>
      </c>
      <c r="H1" s="9" t="s">
        <v>904</v>
      </c>
      <c r="I1" s="11" t="s">
        <v>1326</v>
      </c>
    </row>
    <row r="2" spans="1:9" ht="15" customHeight="1" x14ac:dyDescent="0.3">
      <c r="A2" s="248" t="s">
        <v>905</v>
      </c>
      <c r="B2" s="249"/>
      <c r="C2" s="249"/>
      <c r="D2" s="249"/>
      <c r="E2" s="249"/>
      <c r="F2" s="249"/>
      <c r="G2" s="249"/>
      <c r="H2" s="249"/>
      <c r="I2" s="250"/>
    </row>
    <row r="3" spans="1:9" s="12" customFormat="1" ht="63.75" customHeight="1" x14ac:dyDescent="0.3">
      <c r="A3" s="14">
        <v>27.1</v>
      </c>
      <c r="B3" s="14" t="s">
        <v>906</v>
      </c>
      <c r="C3" s="14"/>
      <c r="D3" s="15">
        <v>7</v>
      </c>
      <c r="E3" s="16"/>
      <c r="F3" s="16" t="s">
        <v>917</v>
      </c>
      <c r="G3" s="16" t="s">
        <v>917</v>
      </c>
      <c r="H3" s="16" t="s">
        <v>917</v>
      </c>
      <c r="I3" s="17"/>
    </row>
    <row r="4" spans="1:9" s="12" customFormat="1" x14ac:dyDescent="0.3">
      <c r="A4" s="14">
        <v>27.2</v>
      </c>
      <c r="B4" s="14" t="s">
        <v>907</v>
      </c>
      <c r="C4" s="14"/>
      <c r="D4" s="15">
        <v>7</v>
      </c>
      <c r="E4" s="16"/>
      <c r="F4" s="16" t="s">
        <v>917</v>
      </c>
      <c r="G4" s="16" t="s">
        <v>917</v>
      </c>
      <c r="H4" s="16" t="s">
        <v>917</v>
      </c>
      <c r="I4" s="17"/>
    </row>
    <row r="5" spans="1:9" s="12" customFormat="1" ht="20.399999999999999" x14ac:dyDescent="0.3">
      <c r="A5" s="14">
        <v>27.3</v>
      </c>
      <c r="B5" s="14" t="s">
        <v>908</v>
      </c>
      <c r="C5" s="14"/>
      <c r="D5" s="15">
        <v>7</v>
      </c>
      <c r="E5" s="16"/>
      <c r="F5" s="16" t="s">
        <v>917</v>
      </c>
      <c r="G5" s="16" t="s">
        <v>917</v>
      </c>
      <c r="H5" s="16" t="s">
        <v>917</v>
      </c>
      <c r="I5" s="17"/>
    </row>
    <row r="6" spans="1:9" s="12" customFormat="1" ht="20.399999999999999" x14ac:dyDescent="0.3">
      <c r="A6" s="14">
        <v>27.4</v>
      </c>
      <c r="B6" s="14" t="s">
        <v>909</v>
      </c>
      <c r="C6" s="14"/>
      <c r="D6" s="15">
        <v>7</v>
      </c>
      <c r="E6" s="16"/>
      <c r="F6" s="16" t="s">
        <v>917</v>
      </c>
      <c r="G6" s="16" t="s">
        <v>917</v>
      </c>
      <c r="H6" s="16" t="s">
        <v>917</v>
      </c>
      <c r="I6" s="17"/>
    </row>
    <row r="7" spans="1:9" s="22" customFormat="1" x14ac:dyDescent="0.3">
      <c r="A7" s="18">
        <v>27.5</v>
      </c>
      <c r="B7" s="18" t="s">
        <v>1028</v>
      </c>
      <c r="C7" s="18"/>
      <c r="D7" s="19">
        <v>7</v>
      </c>
      <c r="E7" s="20"/>
      <c r="F7" s="20" t="s">
        <v>50</v>
      </c>
      <c r="G7" s="20" t="s">
        <v>50</v>
      </c>
      <c r="H7" s="20" t="s">
        <v>50</v>
      </c>
      <c r="I7" s="21"/>
    </row>
    <row r="8" spans="1:9" s="12" customFormat="1" x14ac:dyDescent="0.3">
      <c r="A8" s="316" t="s">
        <v>910</v>
      </c>
      <c r="B8" s="317"/>
      <c r="C8" s="317"/>
      <c r="D8" s="317"/>
      <c r="E8" s="317"/>
      <c r="F8" s="317"/>
      <c r="G8" s="317"/>
      <c r="H8" s="317"/>
      <c r="I8" s="318"/>
    </row>
    <row r="9" spans="1:9" s="12" customFormat="1" x14ac:dyDescent="0.3">
      <c r="A9" s="14">
        <v>27.6</v>
      </c>
      <c r="B9" s="14" t="s">
        <v>911</v>
      </c>
      <c r="C9" s="14"/>
      <c r="D9" s="15">
        <v>9</v>
      </c>
      <c r="E9" s="16"/>
      <c r="F9" s="16" t="s">
        <v>917</v>
      </c>
      <c r="G9" s="16" t="s">
        <v>917</v>
      </c>
      <c r="H9" s="16" t="s">
        <v>917</v>
      </c>
      <c r="I9" s="17"/>
    </row>
    <row r="10" spans="1:9" s="12" customFormat="1" x14ac:dyDescent="0.3">
      <c r="A10" s="14">
        <v>27.7</v>
      </c>
      <c r="B10" s="14" t="s">
        <v>912</v>
      </c>
      <c r="C10" s="14"/>
      <c r="D10" s="15">
        <v>5</v>
      </c>
      <c r="E10" s="16"/>
      <c r="F10" s="16" t="s">
        <v>917</v>
      </c>
      <c r="G10" s="16" t="s">
        <v>917</v>
      </c>
      <c r="H10" s="16" t="s">
        <v>917</v>
      </c>
      <c r="I10" s="17"/>
    </row>
    <row r="11" spans="1:9" s="12" customFormat="1" x14ac:dyDescent="0.3">
      <c r="A11" s="14">
        <v>27.8</v>
      </c>
      <c r="B11" s="14" t="s">
        <v>913</v>
      </c>
      <c r="C11" s="14"/>
      <c r="D11" s="15">
        <v>5</v>
      </c>
      <c r="E11" s="16"/>
      <c r="F11" s="16" t="s">
        <v>917</v>
      </c>
      <c r="G11" s="16" t="s">
        <v>917</v>
      </c>
      <c r="H11" s="16" t="s">
        <v>917</v>
      </c>
      <c r="I11" s="17"/>
    </row>
    <row r="12" spans="1:9" s="12" customFormat="1" x14ac:dyDescent="0.3">
      <c r="A12" s="14">
        <v>27.9</v>
      </c>
      <c r="B12" s="14" t="s">
        <v>914</v>
      </c>
      <c r="C12" s="14"/>
      <c r="D12" s="15">
        <v>5</v>
      </c>
      <c r="E12" s="16"/>
      <c r="F12" s="16" t="s">
        <v>917</v>
      </c>
      <c r="G12" s="16" t="s">
        <v>917</v>
      </c>
      <c r="H12" s="16" t="s">
        <v>917</v>
      </c>
      <c r="I12" s="17"/>
    </row>
    <row r="13" spans="1:9" s="12" customFormat="1" x14ac:dyDescent="0.3">
      <c r="A13" s="322">
        <v>27.1</v>
      </c>
      <c r="B13" s="319" t="s">
        <v>915</v>
      </c>
      <c r="C13" s="319"/>
      <c r="D13" s="320">
        <v>7</v>
      </c>
      <c r="E13" s="321"/>
      <c r="F13" s="321" t="s">
        <v>917</v>
      </c>
      <c r="G13" s="321" t="s">
        <v>917</v>
      </c>
      <c r="H13" s="321" t="s">
        <v>917</v>
      </c>
      <c r="I13" s="17"/>
    </row>
    <row r="14" spans="1:9" s="12" customFormat="1" x14ac:dyDescent="0.3">
      <c r="A14" s="23">
        <v>27.11</v>
      </c>
      <c r="B14" s="14" t="s">
        <v>916</v>
      </c>
      <c r="C14" s="14"/>
      <c r="D14" s="15">
        <v>5</v>
      </c>
      <c r="E14" s="16"/>
      <c r="F14" s="16" t="s">
        <v>917</v>
      </c>
      <c r="G14" s="16" t="s">
        <v>917</v>
      </c>
      <c r="H14" s="16" t="s">
        <v>917</v>
      </c>
      <c r="I14" s="17"/>
    </row>
    <row r="15" spans="1:9" ht="15.6" x14ac:dyDescent="0.3">
      <c r="A15" s="299" t="s">
        <v>552</v>
      </c>
      <c r="B15" s="300"/>
      <c r="C15" s="300"/>
      <c r="D15" s="300"/>
      <c r="E15" s="300"/>
      <c r="F15" s="300"/>
      <c r="G15" s="300"/>
      <c r="H15" s="300"/>
      <c r="I15" s="301"/>
    </row>
    <row r="16" spans="1:9" x14ac:dyDescent="0.3">
      <c r="A16" s="14">
        <v>27.12</v>
      </c>
      <c r="B16" s="14" t="s">
        <v>553</v>
      </c>
      <c r="C16" s="14"/>
      <c r="D16" s="15">
        <v>5</v>
      </c>
      <c r="E16" s="16"/>
      <c r="F16" s="16" t="s">
        <v>50</v>
      </c>
      <c r="G16" s="16" t="s">
        <v>50</v>
      </c>
      <c r="H16" s="16" t="s">
        <v>50</v>
      </c>
      <c r="I16" s="17"/>
    </row>
    <row r="17" spans="1:9" x14ac:dyDescent="0.3">
      <c r="A17" s="14">
        <v>27.13</v>
      </c>
      <c r="B17" s="14" t="s">
        <v>554</v>
      </c>
      <c r="C17" s="14"/>
      <c r="D17" s="15">
        <v>5</v>
      </c>
      <c r="E17" s="16"/>
      <c r="F17" s="16" t="s">
        <v>50</v>
      </c>
      <c r="G17" s="16" t="s">
        <v>50</v>
      </c>
      <c r="H17" s="16" t="s">
        <v>50</v>
      </c>
      <c r="I17" s="17"/>
    </row>
    <row r="18" spans="1:9" x14ac:dyDescent="0.3">
      <c r="A18" s="14">
        <v>27.14</v>
      </c>
      <c r="B18" s="14" t="s">
        <v>555</v>
      </c>
      <c r="C18" s="14"/>
      <c r="D18" s="15">
        <v>5</v>
      </c>
      <c r="E18" s="16"/>
      <c r="F18" s="16" t="s">
        <v>50</v>
      </c>
      <c r="G18" s="16" t="s">
        <v>50</v>
      </c>
      <c r="H18" s="16" t="s">
        <v>50</v>
      </c>
      <c r="I18" s="17"/>
    </row>
    <row r="19" spans="1:9" x14ac:dyDescent="0.3">
      <c r="A19" s="14">
        <v>27.15</v>
      </c>
      <c r="B19" s="14" t="s">
        <v>556</v>
      </c>
      <c r="C19" s="14"/>
      <c r="D19" s="15">
        <v>5</v>
      </c>
      <c r="E19" s="16"/>
      <c r="F19" s="16" t="s">
        <v>50</v>
      </c>
      <c r="G19" s="16" t="s">
        <v>50</v>
      </c>
      <c r="H19" s="16" t="s">
        <v>50</v>
      </c>
      <c r="I19" s="17"/>
    </row>
    <row r="20" spans="1:9" x14ac:dyDescent="0.3">
      <c r="C20" s="12" t="s">
        <v>918</v>
      </c>
      <c r="E20" s="201">
        <f>SUMIF(E3:E19,"CE",$D$3:$D$19)+SUMIF(E3:E19,"S",$D$3:$D$19)</f>
        <v>0</v>
      </c>
      <c r="F20" s="201">
        <f>SUMIF(F3:F19,"CE",$D$3:$D$19)+SUMIF(F3:F19,"S",$D$3:$D$19)</f>
        <v>91</v>
      </c>
      <c r="G20" s="201">
        <f>SUMIF(G3:G19,"CE",$D$3:$D$19)+SUMIF(G3:G19,"S",$D$3:$D$19)</f>
        <v>91</v>
      </c>
      <c r="H20" s="201">
        <f>SUMIF(H3:H19,"CE",$D$3:$D$19)+SUMIF(H3:H19,"S",$D$3:$D$19)</f>
        <v>91</v>
      </c>
      <c r="I20" s="203">
        <f>SUM(I3:I19)</f>
        <v>0</v>
      </c>
    </row>
    <row r="23" spans="1:9" x14ac:dyDescent="0.3">
      <c r="A23" s="27"/>
      <c r="B23" s="27"/>
      <c r="C23" s="27"/>
    </row>
    <row r="24" spans="1:9" x14ac:dyDescent="0.3">
      <c r="A24" s="27"/>
      <c r="B24" s="27"/>
      <c r="C24" s="27"/>
    </row>
    <row r="25" spans="1:9" x14ac:dyDescent="0.3">
      <c r="A25" s="27"/>
      <c r="B25" s="27"/>
      <c r="C25" s="27"/>
    </row>
    <row r="26" spans="1:9" x14ac:dyDescent="0.3">
      <c r="A26" s="27"/>
      <c r="B26" s="27"/>
      <c r="C26" s="27"/>
    </row>
    <row r="27" spans="1:9" x14ac:dyDescent="0.3">
      <c r="A27" s="27"/>
      <c r="B27" s="27"/>
      <c r="C27" s="27"/>
    </row>
    <row r="28" spans="1:9" x14ac:dyDescent="0.3">
      <c r="A28" s="27"/>
      <c r="B28" s="27"/>
      <c r="C28" s="27"/>
    </row>
    <row r="29" spans="1:9" x14ac:dyDescent="0.3">
      <c r="A29" s="27"/>
      <c r="B29" s="27"/>
      <c r="C29" s="27"/>
    </row>
  </sheetData>
  <mergeCells count="3">
    <mergeCell ref="A2:I2"/>
    <mergeCell ref="A8:I8"/>
    <mergeCell ref="A15:I15"/>
  </mergeCells>
  <pageMargins left="0.7" right="0.7" top="0.75" bottom="0.75" header="0.3" footer="0.3"/>
  <pageSetup paperSize="9" scale="6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34"/>
  <sheetViews>
    <sheetView topLeftCell="A20" zoomScale="130" zoomScaleNormal="130" workbookViewId="0">
      <selection activeCell="G25" sqref="G25"/>
    </sheetView>
  </sheetViews>
  <sheetFormatPr defaultColWidth="9" defaultRowHeight="14.4" x14ac:dyDescent="0.3"/>
  <cols>
    <col min="1" max="1" width="4.59765625" style="12" bestFit="1" customWidth="1"/>
    <col min="2" max="2" width="50.59765625" style="24" customWidth="1"/>
    <col min="3" max="3" width="22.59765625" style="12" customWidth="1"/>
    <col min="4" max="4" width="5.59765625" style="25" customWidth="1"/>
    <col min="5" max="8" width="5.69921875" style="12" customWidth="1"/>
    <col min="9" max="9" width="9.09765625" style="26" customWidth="1"/>
    <col min="10" max="10" width="16.3984375" style="131" customWidth="1"/>
    <col min="11" max="256" width="9.09765625" style="12" customWidth="1"/>
    <col min="257" max="16384" width="9" style="13"/>
  </cols>
  <sheetData>
    <row r="1" spans="1:256" s="118" customFormat="1" ht="20.399999999999999" x14ac:dyDescent="0.3">
      <c r="A1" s="128" t="s">
        <v>39</v>
      </c>
      <c r="B1" s="128" t="s">
        <v>40</v>
      </c>
      <c r="C1" s="128" t="s">
        <v>41</v>
      </c>
      <c r="D1" s="129" t="s">
        <v>42</v>
      </c>
      <c r="E1" s="128" t="s">
        <v>43</v>
      </c>
      <c r="F1" s="128" t="s">
        <v>44</v>
      </c>
      <c r="G1" s="128" t="s">
        <v>45</v>
      </c>
      <c r="H1" s="128" t="s">
        <v>46</v>
      </c>
      <c r="I1" s="130" t="s">
        <v>1324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pans="1:256" x14ac:dyDescent="0.3">
      <c r="A2" s="239" t="s">
        <v>930</v>
      </c>
      <c r="B2" s="239"/>
      <c r="C2" s="239"/>
      <c r="D2" s="239"/>
      <c r="E2" s="239"/>
      <c r="F2" s="239"/>
      <c r="G2" s="239"/>
      <c r="H2" s="239"/>
      <c r="I2" s="239"/>
    </row>
    <row r="3" spans="1:256" x14ac:dyDescent="0.3">
      <c r="A3" s="59" t="s">
        <v>47</v>
      </c>
      <c r="B3" s="236" t="s">
        <v>48</v>
      </c>
      <c r="C3" s="52" t="s">
        <v>49</v>
      </c>
      <c r="D3" s="100">
        <v>9</v>
      </c>
      <c r="E3" s="76" t="s">
        <v>96</v>
      </c>
      <c r="F3" s="76" t="s">
        <v>96</v>
      </c>
      <c r="G3" s="76"/>
      <c r="H3" s="76"/>
      <c r="I3" s="240"/>
    </row>
    <row r="4" spans="1:256" x14ac:dyDescent="0.3">
      <c r="A4" s="59" t="s">
        <v>51</v>
      </c>
      <c r="B4" s="236"/>
      <c r="C4" s="52" t="s">
        <v>52</v>
      </c>
      <c r="D4" s="100">
        <v>9</v>
      </c>
      <c r="E4" s="76"/>
      <c r="F4" s="76"/>
      <c r="G4" s="76" t="s">
        <v>96</v>
      </c>
      <c r="H4" s="76"/>
      <c r="I4" s="241"/>
    </row>
    <row r="5" spans="1:256" x14ac:dyDescent="0.3">
      <c r="A5" s="59" t="s">
        <v>53</v>
      </c>
      <c r="B5" s="236"/>
      <c r="C5" s="52" t="s">
        <v>54</v>
      </c>
      <c r="D5" s="100">
        <v>9</v>
      </c>
      <c r="E5" s="76"/>
      <c r="F5" s="76"/>
      <c r="G5" s="76"/>
      <c r="H5" s="76" t="s">
        <v>96</v>
      </c>
      <c r="I5" s="242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s="64" customFormat="1" ht="20.399999999999999" x14ac:dyDescent="0.3">
      <c r="A6" s="59">
        <v>1.2</v>
      </c>
      <c r="B6" s="52" t="s">
        <v>1340</v>
      </c>
      <c r="C6" s="52"/>
      <c r="D6" s="100">
        <v>5</v>
      </c>
      <c r="E6" s="76" t="s">
        <v>50</v>
      </c>
      <c r="F6" s="76" t="s">
        <v>50</v>
      </c>
      <c r="G6" s="76" t="s">
        <v>50</v>
      </c>
      <c r="H6" s="76" t="s">
        <v>50</v>
      </c>
      <c r="I6" s="193"/>
      <c r="J6" s="133"/>
      <c r="K6" s="22"/>
    </row>
    <row r="7" spans="1:256" s="64" customFormat="1" ht="20.399999999999999" x14ac:dyDescent="0.3">
      <c r="A7" s="59">
        <v>1.3</v>
      </c>
      <c r="B7" s="52" t="s">
        <v>1341</v>
      </c>
      <c r="C7" s="52"/>
      <c r="D7" s="100">
        <v>5</v>
      </c>
      <c r="E7" s="76" t="s">
        <v>50</v>
      </c>
      <c r="F7" s="76" t="s">
        <v>50</v>
      </c>
      <c r="G7" s="76" t="s">
        <v>50</v>
      </c>
      <c r="H7" s="76" t="s">
        <v>50</v>
      </c>
      <c r="I7" s="193"/>
      <c r="J7" s="133"/>
      <c r="K7" s="22"/>
    </row>
    <row r="8" spans="1:256" x14ac:dyDescent="0.3">
      <c r="A8" s="59">
        <v>1.4</v>
      </c>
      <c r="B8" s="52" t="s">
        <v>55</v>
      </c>
      <c r="C8" s="52"/>
      <c r="D8" s="100">
        <v>3</v>
      </c>
      <c r="E8" s="76" t="s">
        <v>96</v>
      </c>
      <c r="F8" s="76" t="s">
        <v>96</v>
      </c>
      <c r="G8" s="76" t="s">
        <v>96</v>
      </c>
      <c r="H8" s="76" t="s">
        <v>96</v>
      </c>
      <c r="I8" s="96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</row>
    <row r="9" spans="1:256" x14ac:dyDescent="0.3">
      <c r="A9" s="59">
        <v>1.5</v>
      </c>
      <c r="B9" s="52" t="s">
        <v>1342</v>
      </c>
      <c r="C9" s="74"/>
      <c r="D9" s="100">
        <v>9</v>
      </c>
      <c r="E9" s="76"/>
      <c r="F9" s="76"/>
      <c r="G9" s="76" t="s">
        <v>96</v>
      </c>
      <c r="H9" s="76" t="s">
        <v>96</v>
      </c>
      <c r="I9" s="9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  <c r="IU9" s="13"/>
      <c r="IV9" s="13"/>
    </row>
    <row r="10" spans="1:256" ht="20.399999999999999" x14ac:dyDescent="0.3">
      <c r="A10" s="59">
        <v>1.6</v>
      </c>
      <c r="B10" s="52" t="s">
        <v>960</v>
      </c>
      <c r="C10" s="52"/>
      <c r="D10" s="100">
        <v>9</v>
      </c>
      <c r="E10" s="76"/>
      <c r="F10" s="76"/>
      <c r="G10" s="76" t="s">
        <v>96</v>
      </c>
      <c r="H10" s="76" t="s">
        <v>96</v>
      </c>
      <c r="I10" s="96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</row>
    <row r="11" spans="1:256" x14ac:dyDescent="0.3">
      <c r="A11" s="59">
        <v>1.7</v>
      </c>
      <c r="B11" s="52" t="s">
        <v>1343</v>
      </c>
      <c r="C11" s="52"/>
      <c r="D11" s="100">
        <v>9</v>
      </c>
      <c r="E11" s="76"/>
      <c r="F11" s="76"/>
      <c r="G11" s="76" t="s">
        <v>96</v>
      </c>
      <c r="H11" s="76" t="s">
        <v>96</v>
      </c>
      <c r="I11" s="9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  <c r="IU11" s="13"/>
      <c r="IV11" s="13"/>
    </row>
    <row r="12" spans="1:256" x14ac:dyDescent="0.3">
      <c r="A12" s="59" t="s">
        <v>61</v>
      </c>
      <c r="B12" s="236" t="s">
        <v>56</v>
      </c>
      <c r="C12" s="52" t="s">
        <v>57</v>
      </c>
      <c r="D12" s="100">
        <v>9</v>
      </c>
      <c r="E12" s="76" t="s">
        <v>96</v>
      </c>
      <c r="F12" s="76" t="s">
        <v>96</v>
      </c>
      <c r="G12" s="76"/>
      <c r="H12" s="76"/>
      <c r="I12" s="237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  <c r="IU12" s="13"/>
      <c r="IV12" s="13"/>
    </row>
    <row r="13" spans="1:256" x14ac:dyDescent="0.3">
      <c r="A13" s="59" t="s">
        <v>64</v>
      </c>
      <c r="B13" s="236"/>
      <c r="C13" s="52" t="s">
        <v>58</v>
      </c>
      <c r="D13" s="100">
        <v>9</v>
      </c>
      <c r="E13" s="76"/>
      <c r="F13" s="76"/>
      <c r="G13" s="76" t="s">
        <v>96</v>
      </c>
      <c r="H13" s="76"/>
      <c r="I13" s="237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  <c r="IV13" s="13"/>
    </row>
    <row r="14" spans="1:256" x14ac:dyDescent="0.3">
      <c r="A14" s="59" t="s">
        <v>66</v>
      </c>
      <c r="B14" s="236"/>
      <c r="C14" s="52" t="s">
        <v>59</v>
      </c>
      <c r="D14" s="100">
        <v>9</v>
      </c>
      <c r="E14" s="76"/>
      <c r="F14" s="76"/>
      <c r="G14" s="76"/>
      <c r="H14" s="76" t="s">
        <v>96</v>
      </c>
      <c r="I14" s="237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x14ac:dyDescent="0.3">
      <c r="A15" s="59">
        <v>1.9</v>
      </c>
      <c r="B15" s="52" t="s">
        <v>60</v>
      </c>
      <c r="C15" s="52"/>
      <c r="D15" s="100">
        <v>5</v>
      </c>
      <c r="E15" s="76" t="s">
        <v>50</v>
      </c>
      <c r="F15" s="76" t="s">
        <v>50</v>
      </c>
      <c r="G15" s="76" t="s">
        <v>96</v>
      </c>
      <c r="H15" s="76" t="s">
        <v>96</v>
      </c>
      <c r="I15" s="96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x14ac:dyDescent="0.3">
      <c r="A16" s="99" t="s">
        <v>71</v>
      </c>
      <c r="B16" s="236" t="s">
        <v>62</v>
      </c>
      <c r="C16" s="52" t="s">
        <v>63</v>
      </c>
      <c r="D16" s="100">
        <v>7</v>
      </c>
      <c r="E16" s="76" t="s">
        <v>96</v>
      </c>
      <c r="F16" s="76" t="s">
        <v>50</v>
      </c>
      <c r="G16" s="76"/>
      <c r="H16" s="76"/>
      <c r="I16" s="237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  <row r="17" spans="1:256" x14ac:dyDescent="0.3">
      <c r="A17" s="59" t="s">
        <v>74</v>
      </c>
      <c r="B17" s="236"/>
      <c r="C17" s="52" t="s">
        <v>65</v>
      </c>
      <c r="D17" s="100">
        <v>7</v>
      </c>
      <c r="E17" s="76"/>
      <c r="F17" s="76"/>
      <c r="G17" s="76" t="s">
        <v>96</v>
      </c>
      <c r="H17" s="76"/>
      <c r="I17" s="237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  <c r="IU17" s="13"/>
      <c r="IV17" s="13"/>
    </row>
    <row r="18" spans="1:256" x14ac:dyDescent="0.3">
      <c r="A18" s="59" t="s">
        <v>76</v>
      </c>
      <c r="B18" s="236"/>
      <c r="C18" s="52" t="s">
        <v>67</v>
      </c>
      <c r="D18" s="100">
        <v>7</v>
      </c>
      <c r="E18" s="76"/>
      <c r="F18" s="76"/>
      <c r="G18" s="76"/>
      <c r="H18" s="76" t="s">
        <v>96</v>
      </c>
      <c r="I18" s="237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</row>
    <row r="19" spans="1:256" x14ac:dyDescent="0.3">
      <c r="A19" s="59" t="s">
        <v>78</v>
      </c>
      <c r="B19" s="238" t="s">
        <v>961</v>
      </c>
      <c r="C19" s="52" t="s">
        <v>68</v>
      </c>
      <c r="D19" s="100">
        <v>7</v>
      </c>
      <c r="E19" s="76" t="s">
        <v>96</v>
      </c>
      <c r="F19" s="76"/>
      <c r="G19" s="76"/>
      <c r="H19" s="76"/>
      <c r="I19" s="237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</row>
    <row r="20" spans="1:256" x14ac:dyDescent="0.3">
      <c r="A20" s="59" t="s">
        <v>80</v>
      </c>
      <c r="B20" s="238"/>
      <c r="C20" s="52" t="s">
        <v>69</v>
      </c>
      <c r="D20" s="100">
        <v>7</v>
      </c>
      <c r="E20" s="76"/>
      <c r="F20" s="76" t="s">
        <v>96</v>
      </c>
      <c r="G20" s="76"/>
      <c r="H20" s="76"/>
      <c r="I20" s="237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  <c r="IU20" s="13"/>
      <c r="IV20" s="13"/>
    </row>
    <row r="21" spans="1:256" x14ac:dyDescent="0.3">
      <c r="A21" s="59" t="s">
        <v>82</v>
      </c>
      <c r="B21" s="238"/>
      <c r="C21" s="52" t="s">
        <v>70</v>
      </c>
      <c r="D21" s="100">
        <v>7</v>
      </c>
      <c r="E21" s="76"/>
      <c r="F21" s="76"/>
      <c r="G21" s="76" t="s">
        <v>96</v>
      </c>
      <c r="H21" s="76" t="s">
        <v>96</v>
      </c>
      <c r="I21" s="237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  <c r="IL21" s="13"/>
      <c r="IM21" s="13"/>
      <c r="IN21" s="13"/>
      <c r="IO21" s="13"/>
      <c r="IP21" s="13"/>
      <c r="IQ21" s="13"/>
      <c r="IR21" s="13"/>
      <c r="IS21" s="13"/>
      <c r="IT21" s="13"/>
      <c r="IU21" s="13"/>
      <c r="IV21" s="13"/>
    </row>
    <row r="22" spans="1:256" x14ac:dyDescent="0.3">
      <c r="A22" s="59" t="s">
        <v>84</v>
      </c>
      <c r="B22" s="236" t="s">
        <v>72</v>
      </c>
      <c r="C22" s="52" t="s">
        <v>73</v>
      </c>
      <c r="D22" s="100">
        <v>7</v>
      </c>
      <c r="E22" s="76" t="s">
        <v>96</v>
      </c>
      <c r="F22" s="76" t="s">
        <v>50</v>
      </c>
      <c r="G22" s="76"/>
      <c r="H22" s="76"/>
      <c r="I22" s="237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  <c r="GL22" s="13"/>
      <c r="GM22" s="13"/>
      <c r="GN22" s="13"/>
      <c r="GO22" s="13"/>
      <c r="GP22" s="13"/>
      <c r="GQ22" s="13"/>
      <c r="GR22" s="13"/>
      <c r="GS22" s="13"/>
      <c r="GT22" s="13"/>
      <c r="GU22" s="13"/>
      <c r="GV22" s="13"/>
      <c r="GW22" s="13"/>
      <c r="GX22" s="13"/>
      <c r="GY22" s="13"/>
      <c r="GZ22" s="13"/>
      <c r="HA22" s="13"/>
      <c r="HB22" s="13"/>
      <c r="HC22" s="13"/>
      <c r="HD22" s="13"/>
      <c r="HE22" s="13"/>
      <c r="HF22" s="13"/>
      <c r="HG22" s="13"/>
      <c r="HH22" s="13"/>
      <c r="HI22" s="13"/>
      <c r="HJ22" s="13"/>
      <c r="HK22" s="13"/>
      <c r="HL22" s="13"/>
      <c r="HM22" s="13"/>
      <c r="HN22" s="13"/>
      <c r="HO22" s="13"/>
      <c r="HP22" s="13"/>
      <c r="HQ22" s="13"/>
      <c r="HR22" s="13"/>
      <c r="HS22" s="13"/>
      <c r="HT22" s="13"/>
      <c r="HU22" s="13"/>
      <c r="HV22" s="13"/>
      <c r="HW22" s="13"/>
      <c r="HX22" s="13"/>
      <c r="HY22" s="13"/>
      <c r="HZ22" s="13"/>
      <c r="IA22" s="13"/>
      <c r="IB22" s="13"/>
      <c r="IC22" s="13"/>
      <c r="ID22" s="13"/>
      <c r="IE22" s="13"/>
      <c r="IF22" s="13"/>
      <c r="IG22" s="13"/>
      <c r="IH22" s="13"/>
      <c r="II22" s="13"/>
      <c r="IJ22" s="13"/>
      <c r="IK22" s="13"/>
      <c r="IL22" s="13"/>
      <c r="IM22" s="13"/>
      <c r="IN22" s="13"/>
      <c r="IO22" s="13"/>
      <c r="IP22" s="13"/>
      <c r="IQ22" s="13"/>
      <c r="IR22" s="13"/>
      <c r="IS22" s="13"/>
      <c r="IT22" s="13"/>
      <c r="IU22" s="13"/>
      <c r="IV22" s="13"/>
    </row>
    <row r="23" spans="1:256" x14ac:dyDescent="0.3">
      <c r="A23" s="59" t="s">
        <v>89</v>
      </c>
      <c r="B23" s="236"/>
      <c r="C23" s="52" t="s">
        <v>75</v>
      </c>
      <c r="D23" s="100">
        <v>7</v>
      </c>
      <c r="E23" s="76"/>
      <c r="F23" s="76"/>
      <c r="G23" s="76" t="s">
        <v>96</v>
      </c>
      <c r="H23" s="76"/>
      <c r="I23" s="237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  <c r="GL23" s="13"/>
      <c r="GM23" s="13"/>
      <c r="GN23" s="13"/>
      <c r="GO23" s="13"/>
      <c r="GP23" s="13"/>
      <c r="GQ23" s="13"/>
      <c r="GR23" s="13"/>
      <c r="GS23" s="13"/>
      <c r="GT23" s="13"/>
      <c r="GU23" s="13"/>
      <c r="GV23" s="13"/>
      <c r="GW23" s="13"/>
      <c r="GX23" s="13"/>
      <c r="GY23" s="13"/>
      <c r="GZ23" s="13"/>
      <c r="HA23" s="13"/>
      <c r="HB23" s="13"/>
      <c r="HC23" s="13"/>
      <c r="HD23" s="13"/>
      <c r="HE23" s="13"/>
      <c r="HF23" s="13"/>
      <c r="HG23" s="13"/>
      <c r="HH23" s="13"/>
      <c r="HI23" s="13"/>
      <c r="HJ23" s="13"/>
      <c r="HK23" s="13"/>
      <c r="HL23" s="13"/>
      <c r="HM23" s="13"/>
      <c r="HN23" s="13"/>
      <c r="HO23" s="13"/>
      <c r="HP23" s="13"/>
      <c r="HQ23" s="13"/>
      <c r="HR23" s="13"/>
      <c r="HS23" s="13"/>
      <c r="HT23" s="13"/>
      <c r="HU23" s="13"/>
      <c r="HV23" s="13"/>
      <c r="HW23" s="13"/>
      <c r="HX23" s="13"/>
      <c r="HY23" s="13"/>
      <c r="HZ23" s="13"/>
      <c r="IA23" s="13"/>
      <c r="IB23" s="13"/>
      <c r="IC23" s="13"/>
      <c r="ID23" s="13"/>
      <c r="IE23" s="13"/>
      <c r="IF23" s="13"/>
      <c r="IG23" s="13"/>
      <c r="IH23" s="13"/>
      <c r="II23" s="13"/>
      <c r="IJ23" s="13"/>
      <c r="IK23" s="13"/>
      <c r="IL23" s="13"/>
      <c r="IM23" s="13"/>
      <c r="IN23" s="13"/>
      <c r="IO23" s="13"/>
      <c r="IP23" s="13"/>
      <c r="IQ23" s="13"/>
      <c r="IR23" s="13"/>
      <c r="IS23" s="13"/>
      <c r="IT23" s="13"/>
      <c r="IU23" s="13"/>
      <c r="IV23" s="13"/>
    </row>
    <row r="24" spans="1:256" x14ac:dyDescent="0.3">
      <c r="A24" s="59" t="s">
        <v>92</v>
      </c>
      <c r="B24" s="236"/>
      <c r="C24" s="52" t="s">
        <v>77</v>
      </c>
      <c r="D24" s="100">
        <v>7</v>
      </c>
      <c r="E24" s="76"/>
      <c r="F24" s="76"/>
      <c r="G24" s="76"/>
      <c r="H24" s="76" t="s">
        <v>96</v>
      </c>
      <c r="I24" s="237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  <c r="GG24" s="13"/>
      <c r="GH24" s="13"/>
      <c r="GI24" s="13"/>
      <c r="GJ24" s="13"/>
      <c r="GK24" s="13"/>
      <c r="GL24" s="13"/>
      <c r="GM24" s="13"/>
      <c r="GN24" s="13"/>
      <c r="GO24" s="13"/>
      <c r="GP24" s="13"/>
      <c r="GQ24" s="13"/>
      <c r="GR24" s="13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  <c r="IU24" s="13"/>
      <c r="IV24" s="13"/>
    </row>
    <row r="25" spans="1:256" x14ac:dyDescent="0.3">
      <c r="A25" s="59" t="s">
        <v>1124</v>
      </c>
      <c r="B25" s="236" t="s">
        <v>79</v>
      </c>
      <c r="C25" s="52" t="s">
        <v>86</v>
      </c>
      <c r="D25" s="100">
        <v>7</v>
      </c>
      <c r="E25" s="76" t="s">
        <v>96</v>
      </c>
      <c r="F25" s="76" t="s">
        <v>96</v>
      </c>
      <c r="G25" s="76"/>
      <c r="H25" s="76"/>
      <c r="I25" s="237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  <c r="GL25" s="13"/>
      <c r="GM25" s="13"/>
      <c r="GN25" s="13"/>
      <c r="GO25" s="13"/>
      <c r="GP25" s="13"/>
      <c r="GQ25" s="13"/>
      <c r="GR25" s="13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  <c r="IU25" s="13"/>
      <c r="IV25" s="13"/>
    </row>
    <row r="26" spans="1:256" x14ac:dyDescent="0.3">
      <c r="A26" s="59" t="s">
        <v>1125</v>
      </c>
      <c r="B26" s="236"/>
      <c r="C26" s="52" t="s">
        <v>81</v>
      </c>
      <c r="D26" s="100">
        <v>7</v>
      </c>
      <c r="E26" s="76"/>
      <c r="F26" s="76"/>
      <c r="G26" s="76"/>
      <c r="H26" s="76"/>
      <c r="I26" s="237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  <c r="IU26" s="13"/>
      <c r="IV26" s="13"/>
    </row>
    <row r="27" spans="1:256" x14ac:dyDescent="0.3">
      <c r="A27" s="59" t="s">
        <v>1126</v>
      </c>
      <c r="B27" s="236"/>
      <c r="C27" s="52" t="s">
        <v>83</v>
      </c>
      <c r="D27" s="100">
        <v>7</v>
      </c>
      <c r="E27" s="76"/>
      <c r="F27" s="76"/>
      <c r="G27" s="76" t="s">
        <v>96</v>
      </c>
      <c r="H27" s="76" t="s">
        <v>96</v>
      </c>
      <c r="I27" s="237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  <c r="GL27" s="13"/>
      <c r="GM27" s="13"/>
      <c r="GN27" s="13"/>
      <c r="GO27" s="13"/>
      <c r="GP27" s="13"/>
      <c r="GQ27" s="13"/>
      <c r="GR27" s="13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  <c r="IU27" s="13"/>
      <c r="IV27" s="13"/>
    </row>
    <row r="28" spans="1:256" x14ac:dyDescent="0.3">
      <c r="A28" s="59" t="s">
        <v>1127</v>
      </c>
      <c r="B28" s="236" t="s">
        <v>85</v>
      </c>
      <c r="C28" s="52" t="s">
        <v>86</v>
      </c>
      <c r="D28" s="100">
        <v>7</v>
      </c>
      <c r="E28" s="76" t="s">
        <v>87</v>
      </c>
      <c r="F28" s="76" t="s">
        <v>88</v>
      </c>
      <c r="G28" s="76"/>
      <c r="H28" s="76"/>
      <c r="I28" s="237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  <c r="IU28" s="13"/>
      <c r="IV28" s="13"/>
    </row>
    <row r="29" spans="1:256" x14ac:dyDescent="0.3">
      <c r="A29" s="59" t="s">
        <v>1128</v>
      </c>
      <c r="B29" s="236"/>
      <c r="C29" s="52" t="s">
        <v>90</v>
      </c>
      <c r="D29" s="100">
        <v>7</v>
      </c>
      <c r="E29" s="76"/>
      <c r="F29" s="76"/>
      <c r="G29" s="76" t="s">
        <v>91</v>
      </c>
      <c r="H29" s="76"/>
      <c r="I29" s="237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  <c r="GL29" s="13"/>
      <c r="GM29" s="13"/>
      <c r="GN29" s="13"/>
      <c r="GO29" s="13"/>
      <c r="GP29" s="13"/>
      <c r="GQ29" s="13"/>
      <c r="GR29" s="13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  <c r="IU29" s="13"/>
      <c r="IV29" s="13"/>
    </row>
    <row r="30" spans="1:256" x14ac:dyDescent="0.3">
      <c r="A30" s="59" t="s">
        <v>1129</v>
      </c>
      <c r="B30" s="236"/>
      <c r="C30" s="52" t="s">
        <v>93</v>
      </c>
      <c r="D30" s="100">
        <v>7</v>
      </c>
      <c r="E30" s="76"/>
      <c r="F30" s="76"/>
      <c r="G30" s="76"/>
      <c r="H30" s="76" t="s">
        <v>94</v>
      </c>
      <c r="I30" s="237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  <c r="GL30" s="13"/>
      <c r="GM30" s="13"/>
      <c r="GN30" s="13"/>
      <c r="GO30" s="13"/>
      <c r="GP30" s="13"/>
      <c r="GQ30" s="13"/>
      <c r="GR30" s="13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  <c r="IU30" s="13"/>
      <c r="IV30" s="13"/>
    </row>
    <row r="31" spans="1:256" s="64" customFormat="1" x14ac:dyDescent="0.3">
      <c r="A31" s="80">
        <v>1.1499999999999999</v>
      </c>
      <c r="B31" s="94" t="s">
        <v>1023</v>
      </c>
      <c r="C31" s="94"/>
      <c r="D31" s="132">
        <v>5</v>
      </c>
      <c r="E31" s="67"/>
      <c r="F31" s="67" t="s">
        <v>50</v>
      </c>
      <c r="G31" s="67" t="s">
        <v>50</v>
      </c>
      <c r="H31" s="67" t="s">
        <v>50</v>
      </c>
      <c r="I31" s="101"/>
      <c r="J31" s="133"/>
      <c r="K31" s="22"/>
    </row>
    <row r="32" spans="1:256" s="64" customFormat="1" x14ac:dyDescent="0.3">
      <c r="A32" s="80">
        <v>1.1599999999999999</v>
      </c>
      <c r="B32" s="94" t="s">
        <v>1024</v>
      </c>
      <c r="C32" s="94"/>
      <c r="D32" s="132">
        <v>7</v>
      </c>
      <c r="E32" s="67" t="s">
        <v>50</v>
      </c>
      <c r="F32" s="67" t="s">
        <v>50</v>
      </c>
      <c r="G32" s="67" t="s">
        <v>50</v>
      </c>
      <c r="H32" s="67" t="s">
        <v>50</v>
      </c>
      <c r="I32" s="101"/>
      <c r="J32" s="133"/>
      <c r="K32" s="22"/>
    </row>
    <row r="33" spans="1:256" ht="20.399999999999999" x14ac:dyDescent="0.3">
      <c r="A33" s="59">
        <v>1.17</v>
      </c>
      <c r="B33" s="52" t="s">
        <v>95</v>
      </c>
      <c r="C33" s="52"/>
      <c r="D33" s="100">
        <v>3</v>
      </c>
      <c r="E33" s="76" t="s">
        <v>96</v>
      </c>
      <c r="F33" s="76" t="s">
        <v>96</v>
      </c>
      <c r="G33" s="76" t="s">
        <v>96</v>
      </c>
      <c r="H33" s="76" t="s">
        <v>96</v>
      </c>
      <c r="I33" s="96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</row>
    <row r="34" spans="1:256" x14ac:dyDescent="0.3">
      <c r="A34" s="13"/>
      <c r="B34" s="13"/>
      <c r="C34" s="201" t="s">
        <v>97</v>
      </c>
      <c r="D34" s="202"/>
      <c r="E34" s="201">
        <f t="shared" ref="E34:G34" si="0">SUMIF(E3:E33,"CE",$D$3:$D$33)+SUMIF(E3:E33,"S",$D$3:$D$33)</f>
        <v>81</v>
      </c>
      <c r="F34" s="201">
        <f t="shared" si="0"/>
        <v>86</v>
      </c>
      <c r="G34" s="201">
        <f t="shared" si="0"/>
        <v>113</v>
      </c>
      <c r="H34" s="201">
        <f>SUMIF(H3:H33,"CE",$D$3:$D$33)+SUMIF(H3:H33,"S",$D$3:$D$33)</f>
        <v>113</v>
      </c>
      <c r="I34" s="203">
        <f>SUM(I3:I33)</f>
        <v>0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  <c r="GL34" s="13"/>
      <c r="GM34" s="13"/>
      <c r="GN34" s="13"/>
      <c r="GO34" s="13"/>
      <c r="GP34" s="13"/>
      <c r="GQ34" s="13"/>
      <c r="GR34" s="13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  <c r="IU34" s="13"/>
      <c r="IV34" s="13"/>
    </row>
  </sheetData>
  <mergeCells count="15">
    <mergeCell ref="A2:I2"/>
    <mergeCell ref="I19:I21"/>
    <mergeCell ref="B3:B5"/>
    <mergeCell ref="I22:I24"/>
    <mergeCell ref="B25:B27"/>
    <mergeCell ref="B12:B14"/>
    <mergeCell ref="I25:I27"/>
    <mergeCell ref="I3:I5"/>
    <mergeCell ref="B28:B30"/>
    <mergeCell ref="I16:I18"/>
    <mergeCell ref="I28:I30"/>
    <mergeCell ref="B16:B18"/>
    <mergeCell ref="I12:I14"/>
    <mergeCell ref="B19:B21"/>
    <mergeCell ref="B22:B24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37"/>
  <sheetViews>
    <sheetView topLeftCell="A3" zoomScale="130" zoomScaleNormal="130" workbookViewId="0">
      <selection activeCell="B11" sqref="B11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2.5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6" s="118" customFormat="1" ht="20.399999999999999" x14ac:dyDescent="0.3">
      <c r="A1" s="9" t="s">
        <v>98</v>
      </c>
      <c r="B1" s="9" t="s">
        <v>99</v>
      </c>
      <c r="C1" s="9" t="s">
        <v>100</v>
      </c>
      <c r="D1" s="117" t="s">
        <v>101</v>
      </c>
      <c r="E1" s="9" t="s">
        <v>102</v>
      </c>
      <c r="F1" s="9" t="s">
        <v>103</v>
      </c>
      <c r="G1" s="9" t="s">
        <v>104</v>
      </c>
      <c r="H1" s="9" t="s">
        <v>105</v>
      </c>
      <c r="I1" s="11" t="s">
        <v>1324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pans="1:256" x14ac:dyDescent="0.3">
      <c r="A2" s="248" t="s">
        <v>106</v>
      </c>
      <c r="B2" s="249"/>
      <c r="C2" s="249"/>
      <c r="D2" s="249"/>
      <c r="E2" s="249"/>
      <c r="F2" s="249"/>
      <c r="G2" s="249"/>
      <c r="H2" s="249"/>
      <c r="I2" s="250"/>
    </row>
    <row r="3" spans="1:256" x14ac:dyDescent="0.3">
      <c r="A3" s="14" t="s">
        <v>1130</v>
      </c>
      <c r="B3" s="243" t="s">
        <v>107</v>
      </c>
      <c r="C3" s="34" t="s">
        <v>68</v>
      </c>
      <c r="D3" s="54">
        <v>3</v>
      </c>
      <c r="E3" s="16" t="s">
        <v>116</v>
      </c>
      <c r="F3" s="16" t="s">
        <v>116</v>
      </c>
      <c r="G3" s="16"/>
      <c r="H3" s="16"/>
      <c r="I3" s="246"/>
    </row>
    <row r="4" spans="1:256" x14ac:dyDescent="0.3">
      <c r="A4" s="14" t="s">
        <v>1131</v>
      </c>
      <c r="B4" s="244"/>
      <c r="C4" s="34" t="s">
        <v>108</v>
      </c>
      <c r="D4" s="54">
        <v>5</v>
      </c>
      <c r="E4" s="16"/>
      <c r="F4" s="16"/>
      <c r="G4" s="16" t="s">
        <v>116</v>
      </c>
      <c r="H4" s="16"/>
      <c r="I4" s="251"/>
    </row>
    <row r="5" spans="1:256" ht="20.399999999999999" x14ac:dyDescent="0.3">
      <c r="A5" s="14" t="s">
        <v>1132</v>
      </c>
      <c r="B5" s="245"/>
      <c r="C5" s="34" t="s">
        <v>109</v>
      </c>
      <c r="D5" s="54">
        <v>7</v>
      </c>
      <c r="E5" s="16"/>
      <c r="F5" s="16"/>
      <c r="G5" s="16"/>
      <c r="H5" s="16" t="s">
        <v>116</v>
      </c>
      <c r="I5" s="247"/>
    </row>
    <row r="6" spans="1:256" x14ac:dyDescent="0.3">
      <c r="A6" s="14" t="s">
        <v>1133</v>
      </c>
      <c r="B6" s="243" t="s">
        <v>962</v>
      </c>
      <c r="C6" s="34" t="s">
        <v>110</v>
      </c>
      <c r="D6" s="54">
        <v>3</v>
      </c>
      <c r="E6" s="16" t="s">
        <v>116</v>
      </c>
      <c r="F6" s="16" t="s">
        <v>116</v>
      </c>
      <c r="G6" s="16"/>
      <c r="H6" s="16"/>
      <c r="I6" s="246"/>
    </row>
    <row r="7" spans="1:256" x14ac:dyDescent="0.3">
      <c r="A7" s="14" t="s">
        <v>1134</v>
      </c>
      <c r="B7" s="245"/>
      <c r="C7" s="112" t="s">
        <v>1344</v>
      </c>
      <c r="D7" s="54">
        <v>5</v>
      </c>
      <c r="E7" s="16"/>
      <c r="F7" s="16"/>
      <c r="G7" s="16" t="s">
        <v>116</v>
      </c>
      <c r="H7" s="16" t="s">
        <v>116</v>
      </c>
      <c r="I7" s="247"/>
    </row>
    <row r="8" spans="1:256" s="64" customFormat="1" x14ac:dyDescent="0.3">
      <c r="A8" s="61">
        <v>2.2999999999999998</v>
      </c>
      <c r="B8" s="125" t="s">
        <v>1073</v>
      </c>
      <c r="C8" s="94"/>
      <c r="D8" s="126">
        <v>5</v>
      </c>
      <c r="E8" s="63"/>
      <c r="F8" s="63"/>
      <c r="G8" s="63" t="s">
        <v>50</v>
      </c>
      <c r="H8" s="63" t="s">
        <v>50</v>
      </c>
      <c r="I8" s="127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</row>
    <row r="9" spans="1:256" x14ac:dyDescent="0.3">
      <c r="A9" s="14">
        <v>2.4</v>
      </c>
      <c r="B9" s="34" t="s">
        <v>973</v>
      </c>
      <c r="D9" s="54">
        <v>3</v>
      </c>
      <c r="E9" s="16"/>
      <c r="F9" s="16" t="s">
        <v>50</v>
      </c>
      <c r="G9" s="16" t="s">
        <v>50</v>
      </c>
      <c r="H9" s="16" t="s">
        <v>50</v>
      </c>
      <c r="I9" s="29"/>
    </row>
    <row r="10" spans="1:256" x14ac:dyDescent="0.3">
      <c r="A10" s="14">
        <v>2.5</v>
      </c>
      <c r="B10" s="34" t="s">
        <v>111</v>
      </c>
      <c r="C10" s="55"/>
      <c r="D10" s="54">
        <v>3</v>
      </c>
      <c r="E10" s="16" t="s">
        <v>116</v>
      </c>
      <c r="F10" s="16" t="s">
        <v>116</v>
      </c>
      <c r="G10" s="16" t="s">
        <v>116</v>
      </c>
      <c r="H10" s="16" t="s">
        <v>116</v>
      </c>
      <c r="I10" s="29"/>
    </row>
    <row r="11" spans="1:256" x14ac:dyDescent="0.3">
      <c r="A11" s="14">
        <v>2.6</v>
      </c>
      <c r="B11" s="34" t="s">
        <v>112</v>
      </c>
      <c r="C11" s="55"/>
      <c r="D11" s="54">
        <v>3</v>
      </c>
      <c r="E11" s="16" t="s">
        <v>116</v>
      </c>
      <c r="F11" s="16" t="s">
        <v>116</v>
      </c>
      <c r="G11" s="16" t="s">
        <v>116</v>
      </c>
      <c r="H11" s="16" t="s">
        <v>116</v>
      </c>
      <c r="I11" s="48"/>
    </row>
    <row r="12" spans="1:256" ht="20.399999999999999" x14ac:dyDescent="0.3">
      <c r="A12" s="14" t="s">
        <v>1135</v>
      </c>
      <c r="B12" s="243" t="s">
        <v>963</v>
      </c>
      <c r="C12" s="34" t="s">
        <v>113</v>
      </c>
      <c r="D12" s="54">
        <v>5</v>
      </c>
      <c r="E12" s="16" t="s">
        <v>116</v>
      </c>
      <c r="F12" s="16" t="s">
        <v>116</v>
      </c>
      <c r="G12" s="16" t="s">
        <v>116</v>
      </c>
      <c r="H12" s="49" t="s">
        <v>116</v>
      </c>
      <c r="I12" s="50"/>
    </row>
    <row r="13" spans="1:256" ht="20.399999999999999" x14ac:dyDescent="0.3">
      <c r="A13" s="14" t="s">
        <v>1136</v>
      </c>
      <c r="B13" s="244"/>
      <c r="C13" s="14" t="s">
        <v>1334</v>
      </c>
      <c r="D13" s="15">
        <v>5</v>
      </c>
      <c r="E13" s="16"/>
      <c r="F13" s="16"/>
      <c r="G13" s="16" t="s">
        <v>50</v>
      </c>
      <c r="H13" s="49" t="s">
        <v>50</v>
      </c>
      <c r="I13" s="50"/>
    </row>
    <row r="14" spans="1:256" x14ac:dyDescent="0.3">
      <c r="A14" s="14" t="s">
        <v>1137</v>
      </c>
      <c r="B14" s="245"/>
      <c r="C14" s="14" t="s">
        <v>115</v>
      </c>
      <c r="D14" s="15">
        <v>7</v>
      </c>
      <c r="E14" s="16"/>
      <c r="F14" s="16"/>
      <c r="G14" s="16"/>
      <c r="H14" s="49" t="s">
        <v>50</v>
      </c>
      <c r="I14" s="50"/>
    </row>
    <row r="15" spans="1:256" x14ac:dyDescent="0.3">
      <c r="A15" s="14">
        <v>2.8</v>
      </c>
      <c r="B15" s="14" t="s">
        <v>1345</v>
      </c>
      <c r="C15" s="14"/>
      <c r="D15" s="15">
        <v>5</v>
      </c>
      <c r="E15" s="16" t="s">
        <v>50</v>
      </c>
      <c r="F15" s="16" t="s">
        <v>50</v>
      </c>
      <c r="G15" s="16" t="s">
        <v>116</v>
      </c>
      <c r="H15" s="16" t="s">
        <v>116</v>
      </c>
      <c r="I15" s="69"/>
    </row>
    <row r="16" spans="1:256" x14ac:dyDescent="0.3">
      <c r="A16" s="319">
        <v>2.9</v>
      </c>
      <c r="B16" s="319" t="s">
        <v>114</v>
      </c>
      <c r="C16" s="319"/>
      <c r="D16" s="320">
        <v>5</v>
      </c>
      <c r="E16" s="321" t="s">
        <v>116</v>
      </c>
      <c r="F16" s="321" t="s">
        <v>116</v>
      </c>
      <c r="G16" s="321" t="s">
        <v>116</v>
      </c>
      <c r="H16" s="321" t="s">
        <v>116</v>
      </c>
      <c r="I16" s="29"/>
    </row>
    <row r="17" spans="1:9" x14ac:dyDescent="0.3">
      <c r="A17" s="23">
        <v>2.1</v>
      </c>
      <c r="B17" s="14" t="s">
        <v>919</v>
      </c>
      <c r="C17" s="14"/>
      <c r="D17" s="15">
        <v>3</v>
      </c>
      <c r="E17" s="16"/>
      <c r="F17" s="16" t="s">
        <v>50</v>
      </c>
      <c r="G17" s="16" t="s">
        <v>50</v>
      </c>
      <c r="H17" s="16" t="s">
        <v>50</v>
      </c>
      <c r="I17" s="29"/>
    </row>
    <row r="18" spans="1:9" x14ac:dyDescent="0.3">
      <c r="A18" s="194">
        <v>2.11</v>
      </c>
      <c r="B18" s="51" t="s">
        <v>724</v>
      </c>
      <c r="C18" s="51"/>
      <c r="D18" s="113">
        <v>1</v>
      </c>
      <c r="E18" s="114"/>
      <c r="F18" s="114"/>
      <c r="G18" s="114" t="s">
        <v>729</v>
      </c>
      <c r="H18" s="114" t="s">
        <v>729</v>
      </c>
      <c r="I18" s="48"/>
    </row>
    <row r="19" spans="1:9" x14ac:dyDescent="0.3">
      <c r="A19" s="76">
        <v>2.12</v>
      </c>
      <c r="B19" s="59" t="s">
        <v>1346</v>
      </c>
      <c r="C19" s="76"/>
      <c r="D19" s="76">
        <v>5</v>
      </c>
      <c r="E19" s="76" t="s">
        <v>50</v>
      </c>
      <c r="F19" s="76" t="s">
        <v>50</v>
      </c>
      <c r="G19" s="76" t="s">
        <v>50</v>
      </c>
      <c r="H19" s="76" t="s">
        <v>50</v>
      </c>
      <c r="I19" s="96"/>
    </row>
    <row r="20" spans="1:9" x14ac:dyDescent="0.3">
      <c r="A20" s="13"/>
      <c r="B20" s="13"/>
      <c r="C20" s="12" t="s">
        <v>117</v>
      </c>
      <c r="D20" s="30"/>
      <c r="E20" s="201">
        <v>32</v>
      </c>
      <c r="F20" s="201">
        <v>38</v>
      </c>
      <c r="G20" s="201">
        <v>53</v>
      </c>
      <c r="H20" s="201">
        <v>62</v>
      </c>
      <c r="I20" s="203">
        <f>SUM(I3:I19)</f>
        <v>0</v>
      </c>
    </row>
    <row r="28" spans="1:9" x14ac:dyDescent="0.3">
      <c r="A28" s="27"/>
      <c r="B28" s="27"/>
      <c r="C28" s="27"/>
      <c r="D28" s="27"/>
      <c r="E28" s="27"/>
      <c r="F28" s="27"/>
      <c r="G28" s="27"/>
      <c r="H28" s="27"/>
      <c r="I28" s="42"/>
    </row>
    <row r="29" spans="1:9" x14ac:dyDescent="0.3">
      <c r="A29" s="27"/>
      <c r="B29" s="27"/>
      <c r="C29" s="27"/>
      <c r="D29" s="27"/>
      <c r="E29" s="27"/>
      <c r="F29" s="27"/>
      <c r="G29" s="27"/>
      <c r="H29" s="27"/>
      <c r="I29" s="42"/>
    </row>
    <row r="30" spans="1:9" x14ac:dyDescent="0.3">
      <c r="A30" s="27"/>
      <c r="B30" s="27"/>
      <c r="C30" s="27"/>
      <c r="D30" s="27"/>
      <c r="E30" s="27"/>
      <c r="F30" s="27"/>
      <c r="G30" s="27"/>
      <c r="H30" s="27"/>
      <c r="I30" s="42"/>
    </row>
    <row r="31" spans="1:9" x14ac:dyDescent="0.3">
      <c r="A31" s="27"/>
      <c r="B31" s="27"/>
      <c r="C31" s="27"/>
      <c r="D31" s="27"/>
      <c r="E31" s="27"/>
      <c r="F31" s="27"/>
      <c r="G31" s="27"/>
      <c r="H31" s="27"/>
      <c r="I31" s="42"/>
    </row>
    <row r="32" spans="1:9" x14ac:dyDescent="0.3">
      <c r="A32" s="27"/>
      <c r="B32" s="27"/>
      <c r="C32" s="27"/>
      <c r="D32" s="27"/>
      <c r="E32" s="27"/>
      <c r="F32" s="27"/>
      <c r="G32" s="27"/>
      <c r="H32" s="27"/>
      <c r="I32" s="42"/>
    </row>
    <row r="33" spans="1:9" x14ac:dyDescent="0.3">
      <c r="A33" s="27"/>
      <c r="B33" s="27"/>
      <c r="C33" s="27"/>
      <c r="D33" s="27"/>
      <c r="E33" s="27"/>
      <c r="F33" s="27"/>
      <c r="G33" s="27"/>
      <c r="H33" s="27"/>
      <c r="I33" s="42"/>
    </row>
    <row r="34" spans="1:9" x14ac:dyDescent="0.3">
      <c r="A34" s="27"/>
      <c r="B34" s="27"/>
      <c r="C34" s="27"/>
      <c r="D34" s="27"/>
      <c r="E34" s="27"/>
      <c r="F34" s="27"/>
      <c r="G34" s="27"/>
      <c r="H34" s="27"/>
      <c r="I34" s="42"/>
    </row>
    <row r="35" spans="1:9" x14ac:dyDescent="0.3">
      <c r="A35" s="27"/>
      <c r="B35" s="27"/>
      <c r="C35" s="27"/>
      <c r="D35" s="27"/>
      <c r="E35" s="27"/>
      <c r="F35" s="27"/>
      <c r="G35" s="27"/>
      <c r="H35" s="27"/>
      <c r="I35" s="42"/>
    </row>
    <row r="36" spans="1:9" x14ac:dyDescent="0.3">
      <c r="A36" s="27"/>
      <c r="B36" s="27"/>
      <c r="C36" s="27"/>
      <c r="D36" s="27"/>
      <c r="E36" s="27"/>
      <c r="F36" s="27"/>
      <c r="G36" s="27"/>
      <c r="H36" s="27"/>
      <c r="I36" s="42"/>
    </row>
    <row r="37" spans="1:9" x14ac:dyDescent="0.3">
      <c r="A37" s="27"/>
      <c r="B37" s="27"/>
      <c r="C37" s="27"/>
      <c r="D37" s="27"/>
      <c r="E37" s="27"/>
      <c r="F37" s="27"/>
      <c r="G37" s="27"/>
      <c r="H37" s="27"/>
      <c r="I37" s="42"/>
    </row>
  </sheetData>
  <mergeCells count="6">
    <mergeCell ref="B12:B14"/>
    <mergeCell ref="B6:B7"/>
    <mergeCell ref="B3:B5"/>
    <mergeCell ref="I6:I7"/>
    <mergeCell ref="A2:I2"/>
    <mergeCell ref="I3:I5"/>
  </mergeCells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7"/>
  <sheetViews>
    <sheetView zoomScale="130" zoomScaleNormal="130" workbookViewId="0">
      <selection activeCell="E10" sqref="E10:I10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6" s="118" customFormat="1" ht="20.399999999999999" x14ac:dyDescent="0.3">
      <c r="A1" s="9" t="s">
        <v>118</v>
      </c>
      <c r="B1" s="9" t="s">
        <v>119</v>
      </c>
      <c r="C1" s="9" t="s">
        <v>120</v>
      </c>
      <c r="D1" s="117" t="s">
        <v>121</v>
      </c>
      <c r="E1" s="9" t="s">
        <v>122</v>
      </c>
      <c r="F1" s="9" t="s">
        <v>123</v>
      </c>
      <c r="G1" s="9" t="s">
        <v>124</v>
      </c>
      <c r="H1" s="9" t="s">
        <v>125</v>
      </c>
      <c r="I1" s="11" t="s">
        <v>1324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pans="1:256" ht="15" customHeight="1" x14ac:dyDescent="0.3">
      <c r="A2" s="248" t="s">
        <v>126</v>
      </c>
      <c r="B2" s="249"/>
      <c r="C2" s="249"/>
      <c r="D2" s="249"/>
      <c r="E2" s="249"/>
      <c r="F2" s="249"/>
      <c r="G2" s="249"/>
      <c r="H2" s="249"/>
      <c r="I2" s="250"/>
    </row>
    <row r="3" spans="1:256" x14ac:dyDescent="0.3">
      <c r="A3" s="14">
        <v>3.1</v>
      </c>
      <c r="B3" s="121" t="s">
        <v>127</v>
      </c>
      <c r="C3" s="121"/>
      <c r="D3" s="15">
        <v>3</v>
      </c>
      <c r="E3" s="16" t="s">
        <v>132</v>
      </c>
      <c r="F3" s="16" t="s">
        <v>132</v>
      </c>
      <c r="G3" s="16" t="s">
        <v>132</v>
      </c>
      <c r="H3" s="16" t="s">
        <v>132</v>
      </c>
      <c r="I3" s="122"/>
    </row>
    <row r="4" spans="1:256" x14ac:dyDescent="0.3">
      <c r="A4" s="14">
        <v>3.2</v>
      </c>
      <c r="B4" s="121" t="s">
        <v>128</v>
      </c>
      <c r="C4" s="121"/>
      <c r="D4" s="15">
        <v>5</v>
      </c>
      <c r="E4" s="16" t="s">
        <v>132</v>
      </c>
      <c r="F4" s="16" t="s">
        <v>132</v>
      </c>
      <c r="G4" s="16" t="s">
        <v>132</v>
      </c>
      <c r="H4" s="16" t="s">
        <v>132</v>
      </c>
      <c r="I4" s="122"/>
    </row>
    <row r="5" spans="1:256" ht="20.399999999999999" x14ac:dyDescent="0.3">
      <c r="A5" s="14">
        <v>3.3</v>
      </c>
      <c r="B5" s="14" t="s">
        <v>129</v>
      </c>
      <c r="C5" s="14"/>
      <c r="D5" s="15">
        <v>7</v>
      </c>
      <c r="E5" s="16"/>
      <c r="F5" s="16"/>
      <c r="G5" s="16"/>
      <c r="H5" s="16" t="s">
        <v>132</v>
      </c>
      <c r="I5" s="29"/>
    </row>
    <row r="6" spans="1:256" ht="20.399999999999999" x14ac:dyDescent="0.3">
      <c r="A6" s="14">
        <v>3.4</v>
      </c>
      <c r="B6" s="14" t="s">
        <v>131</v>
      </c>
      <c r="D6" s="15">
        <v>3</v>
      </c>
      <c r="E6" s="16" t="s">
        <v>132</v>
      </c>
      <c r="F6" s="16" t="s">
        <v>132</v>
      </c>
      <c r="G6" s="16"/>
      <c r="H6" s="16"/>
      <c r="I6" s="29"/>
    </row>
    <row r="7" spans="1:256" x14ac:dyDescent="0.3">
      <c r="A7" s="14">
        <v>3.5</v>
      </c>
      <c r="B7" s="14" t="s">
        <v>130</v>
      </c>
      <c r="C7" s="14"/>
      <c r="D7" s="15">
        <v>7</v>
      </c>
      <c r="E7" s="16"/>
      <c r="F7" s="16"/>
      <c r="G7" s="16" t="s">
        <v>50</v>
      </c>
      <c r="H7" s="16" t="s">
        <v>132</v>
      </c>
      <c r="I7" s="29"/>
    </row>
    <row r="8" spans="1:256" x14ac:dyDescent="0.3">
      <c r="A8" s="51">
        <v>3.6</v>
      </c>
      <c r="B8" s="51" t="s">
        <v>1115</v>
      </c>
      <c r="C8" s="51"/>
      <c r="D8" s="113">
        <v>3</v>
      </c>
      <c r="E8" s="114"/>
      <c r="F8" s="114" t="s">
        <v>132</v>
      </c>
      <c r="G8" s="114" t="s">
        <v>132</v>
      </c>
      <c r="H8" s="114" t="s">
        <v>50</v>
      </c>
      <c r="I8" s="48"/>
    </row>
    <row r="9" spans="1:256" x14ac:dyDescent="0.3">
      <c r="A9" s="59">
        <v>3.7</v>
      </c>
      <c r="B9" s="59" t="s">
        <v>1347</v>
      </c>
      <c r="C9" s="59"/>
      <c r="D9" s="75">
        <v>5</v>
      </c>
      <c r="E9" s="76" t="s">
        <v>50</v>
      </c>
      <c r="F9" s="76" t="s">
        <v>50</v>
      </c>
      <c r="G9" s="76" t="s">
        <v>50</v>
      </c>
      <c r="H9" s="76" t="s">
        <v>50</v>
      </c>
      <c r="I9" s="96"/>
    </row>
    <row r="10" spans="1:256" x14ac:dyDescent="0.3">
      <c r="C10" s="12" t="s">
        <v>133</v>
      </c>
      <c r="E10" s="201">
        <v>16</v>
      </c>
      <c r="F10" s="201">
        <v>19</v>
      </c>
      <c r="G10" s="201">
        <v>23</v>
      </c>
      <c r="H10" s="201">
        <v>30</v>
      </c>
      <c r="I10" s="203">
        <f>SUM(I3:I9)</f>
        <v>0</v>
      </c>
    </row>
    <row r="13" spans="1:256" x14ac:dyDescent="0.3">
      <c r="D13" s="30"/>
    </row>
    <row r="22" spans="2:9" x14ac:dyDescent="0.3">
      <c r="B22" s="13"/>
      <c r="C22" s="13"/>
      <c r="D22" s="13"/>
      <c r="E22" s="13"/>
      <c r="F22" s="13"/>
      <c r="G22" s="13"/>
      <c r="H22" s="13"/>
      <c r="I22" s="123"/>
    </row>
    <row r="23" spans="2:9" x14ac:dyDescent="0.3">
      <c r="B23" s="124"/>
      <c r="C23" s="13"/>
      <c r="D23" s="13"/>
      <c r="E23" s="13"/>
      <c r="F23" s="13"/>
      <c r="G23" s="13"/>
      <c r="H23" s="13"/>
      <c r="I23" s="123"/>
    </row>
    <row r="24" spans="2:9" x14ac:dyDescent="0.3">
      <c r="B24" s="124"/>
      <c r="C24" s="13"/>
      <c r="D24" s="13"/>
      <c r="E24" s="13"/>
      <c r="F24" s="13"/>
      <c r="G24" s="13"/>
      <c r="H24" s="13"/>
      <c r="I24" s="123"/>
    </row>
    <row r="25" spans="2:9" x14ac:dyDescent="0.3">
      <c r="B25" s="124"/>
      <c r="C25" s="13"/>
      <c r="D25" s="13"/>
      <c r="E25" s="13"/>
      <c r="F25" s="13"/>
      <c r="G25" s="13"/>
      <c r="H25" s="13"/>
      <c r="I25" s="123"/>
    </row>
    <row r="26" spans="2:9" x14ac:dyDescent="0.3">
      <c r="B26" s="13"/>
      <c r="C26" s="13"/>
      <c r="D26" s="13"/>
      <c r="E26" s="13"/>
      <c r="F26" s="13"/>
      <c r="G26" s="13"/>
      <c r="H26" s="13"/>
      <c r="I26" s="123"/>
    </row>
    <row r="27" spans="2:9" x14ac:dyDescent="0.3">
      <c r="B27" s="13"/>
      <c r="C27" s="13"/>
      <c r="D27" s="13"/>
      <c r="E27" s="13"/>
      <c r="F27" s="13"/>
      <c r="G27" s="13"/>
      <c r="H27" s="13"/>
      <c r="I27" s="123"/>
    </row>
  </sheetData>
  <mergeCells count="1">
    <mergeCell ref="A2:I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8"/>
  <sheetViews>
    <sheetView zoomScale="130" zoomScaleNormal="130" workbookViewId="0">
      <selection activeCell="E6" sqref="E6:I6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6" s="118" customFormat="1" ht="20.399999999999999" x14ac:dyDescent="0.3">
      <c r="A1" s="9" t="s">
        <v>134</v>
      </c>
      <c r="B1" s="9" t="s">
        <v>135</v>
      </c>
      <c r="C1" s="9" t="s">
        <v>136</v>
      </c>
      <c r="D1" s="117" t="s">
        <v>137</v>
      </c>
      <c r="E1" s="9" t="s">
        <v>138</v>
      </c>
      <c r="F1" s="9" t="s">
        <v>139</v>
      </c>
      <c r="G1" s="9" t="s">
        <v>140</v>
      </c>
      <c r="H1" s="9" t="s">
        <v>141</v>
      </c>
      <c r="I1" s="11" t="s">
        <v>1324</v>
      </c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  <c r="GT1" s="88"/>
      <c r="GU1" s="88"/>
      <c r="GV1" s="88"/>
      <c r="GW1" s="88"/>
      <c r="GX1" s="88"/>
      <c r="GY1" s="88"/>
      <c r="GZ1" s="88"/>
      <c r="HA1" s="88"/>
      <c r="HB1" s="88"/>
      <c r="HC1" s="88"/>
      <c r="HD1" s="88"/>
      <c r="HE1" s="88"/>
      <c r="HF1" s="88"/>
      <c r="HG1" s="88"/>
      <c r="HH1" s="88"/>
      <c r="HI1" s="88"/>
      <c r="HJ1" s="88"/>
      <c r="HK1" s="88"/>
      <c r="HL1" s="88"/>
      <c r="HM1" s="88"/>
      <c r="HN1" s="88"/>
      <c r="HO1" s="88"/>
      <c r="HP1" s="88"/>
      <c r="HQ1" s="88"/>
      <c r="HR1" s="88"/>
      <c r="HS1" s="88"/>
      <c r="HT1" s="88"/>
      <c r="HU1" s="88"/>
      <c r="HV1" s="88"/>
      <c r="HW1" s="88"/>
      <c r="HX1" s="88"/>
      <c r="HY1" s="88"/>
      <c r="HZ1" s="88"/>
      <c r="IA1" s="88"/>
      <c r="IB1" s="88"/>
      <c r="IC1" s="88"/>
      <c r="ID1" s="88"/>
      <c r="IE1" s="88"/>
      <c r="IF1" s="88"/>
      <c r="IG1" s="88"/>
      <c r="IH1" s="88"/>
      <c r="II1" s="88"/>
      <c r="IJ1" s="88"/>
      <c r="IK1" s="88"/>
      <c r="IL1" s="88"/>
      <c r="IM1" s="88"/>
      <c r="IN1" s="88"/>
      <c r="IO1" s="88"/>
      <c r="IP1" s="88"/>
      <c r="IQ1" s="88"/>
      <c r="IR1" s="88"/>
      <c r="IS1" s="88"/>
      <c r="IT1" s="88"/>
      <c r="IU1" s="88"/>
      <c r="IV1" s="88"/>
    </row>
    <row r="2" spans="1:256" ht="15" customHeight="1" x14ac:dyDescent="0.3">
      <c r="A2" s="248" t="s">
        <v>142</v>
      </c>
      <c r="B2" s="249"/>
      <c r="C2" s="249"/>
      <c r="D2" s="249"/>
      <c r="E2" s="249"/>
      <c r="F2" s="249"/>
      <c r="G2" s="249"/>
      <c r="H2" s="249"/>
      <c r="I2" s="250"/>
    </row>
    <row r="3" spans="1:256" x14ac:dyDescent="0.3">
      <c r="A3" s="14">
        <v>4.0999999999999996</v>
      </c>
      <c r="B3" s="14" t="s">
        <v>143</v>
      </c>
      <c r="C3" s="14"/>
      <c r="D3" s="15">
        <v>5</v>
      </c>
      <c r="E3" s="16"/>
      <c r="F3" s="16"/>
      <c r="G3" s="16"/>
      <c r="H3" s="16" t="s">
        <v>144</v>
      </c>
      <c r="I3" s="17"/>
    </row>
    <row r="4" spans="1:256" ht="20.399999999999999" x14ac:dyDescent="0.3">
      <c r="A4" s="14">
        <v>4.2</v>
      </c>
      <c r="B4" s="14" t="s">
        <v>1335</v>
      </c>
      <c r="C4" s="14"/>
      <c r="D4" s="15">
        <v>9</v>
      </c>
      <c r="E4" s="16"/>
      <c r="F4" s="16"/>
      <c r="G4" s="16"/>
      <c r="H4" s="16" t="s">
        <v>144</v>
      </c>
      <c r="I4" s="17"/>
    </row>
    <row r="5" spans="1:256" x14ac:dyDescent="0.3">
      <c r="A5" s="83">
        <v>4.3</v>
      </c>
      <c r="B5" s="83" t="s">
        <v>1289</v>
      </c>
      <c r="C5" s="83"/>
      <c r="D5" s="85">
        <v>5</v>
      </c>
      <c r="E5" s="119"/>
      <c r="F5" s="119"/>
      <c r="G5" s="119"/>
      <c r="H5" s="119" t="s">
        <v>50</v>
      </c>
      <c r="I5" s="120"/>
    </row>
    <row r="6" spans="1:256" x14ac:dyDescent="0.3">
      <c r="C6" s="12" t="s">
        <v>145</v>
      </c>
      <c r="E6" s="201">
        <f>SUMIF(E3:E5,"CE",$D$3:$D$5)+SUMIF(E3:E5,"S",$D$3:$D$5)</f>
        <v>0</v>
      </c>
      <c r="F6" s="201">
        <f t="shared" ref="F6:H6" si="0">SUMIF(F3:F5,"CE",$D$3:$D$5)+SUMIF(F3:F5,"S",$D$3:$D$5)</f>
        <v>0</v>
      </c>
      <c r="G6" s="201">
        <f t="shared" si="0"/>
        <v>0</v>
      </c>
      <c r="H6" s="201">
        <f t="shared" si="0"/>
        <v>19</v>
      </c>
      <c r="I6" s="203">
        <f>SUM(I3:I5)</f>
        <v>0</v>
      </c>
    </row>
    <row r="14" spans="1:256" x14ac:dyDescent="0.3">
      <c r="D14" s="30"/>
    </row>
    <row r="20" spans="2:5" x14ac:dyDescent="0.3">
      <c r="B20" s="13"/>
      <c r="C20" s="13"/>
      <c r="D20" s="13"/>
      <c r="E20" s="13"/>
    </row>
    <row r="21" spans="2:5" x14ac:dyDescent="0.3">
      <c r="B21" s="13"/>
      <c r="C21" s="13"/>
      <c r="D21" s="13"/>
      <c r="E21" s="13"/>
    </row>
    <row r="22" spans="2:5" x14ac:dyDescent="0.3">
      <c r="B22" s="13"/>
      <c r="C22" s="13"/>
      <c r="D22" s="13"/>
      <c r="E22" s="13"/>
    </row>
    <row r="23" spans="2:5" x14ac:dyDescent="0.3">
      <c r="B23" s="13"/>
      <c r="C23" s="13"/>
      <c r="D23" s="13"/>
      <c r="E23" s="13"/>
    </row>
    <row r="24" spans="2:5" x14ac:dyDescent="0.3">
      <c r="B24" s="13"/>
      <c r="C24" s="13"/>
      <c r="D24" s="13"/>
      <c r="E24" s="13"/>
    </row>
    <row r="25" spans="2:5" x14ac:dyDescent="0.3">
      <c r="B25" s="13"/>
      <c r="C25" s="13"/>
      <c r="D25" s="13"/>
      <c r="E25" s="13"/>
    </row>
    <row r="26" spans="2:5" x14ac:dyDescent="0.3">
      <c r="B26" s="13"/>
      <c r="C26" s="13"/>
      <c r="D26" s="13"/>
      <c r="E26" s="13"/>
    </row>
    <row r="27" spans="2:5" x14ac:dyDescent="0.3">
      <c r="B27" s="13"/>
      <c r="C27" s="13"/>
      <c r="D27" s="13"/>
      <c r="E27" s="13"/>
    </row>
    <row r="28" spans="2:5" x14ac:dyDescent="0.3">
      <c r="B28" s="13"/>
      <c r="C28" s="13"/>
      <c r="D28" s="13"/>
      <c r="E28" s="13"/>
    </row>
  </sheetData>
  <mergeCells count="1">
    <mergeCell ref="A2:I2"/>
  </mergeCells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50"/>
  <sheetViews>
    <sheetView topLeftCell="A16" zoomScale="130" zoomScaleNormal="130" workbookViewId="0">
      <selection activeCell="A5" sqref="A5:H15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256" ht="20.399999999999999" x14ac:dyDescent="0.3">
      <c r="A1" s="106" t="s">
        <v>146</v>
      </c>
      <c r="B1" s="106" t="s">
        <v>147</v>
      </c>
      <c r="C1" s="106" t="s">
        <v>148</v>
      </c>
      <c r="D1" s="109" t="s">
        <v>149</v>
      </c>
      <c r="E1" s="106" t="s">
        <v>150</v>
      </c>
      <c r="F1" s="106" t="s">
        <v>151</v>
      </c>
      <c r="G1" s="106" t="s">
        <v>152</v>
      </c>
      <c r="H1" s="106" t="s">
        <v>153</v>
      </c>
      <c r="I1" s="107" t="s">
        <v>1324</v>
      </c>
    </row>
    <row r="2" spans="1:256" ht="15" customHeight="1" x14ac:dyDescent="0.3">
      <c r="A2" s="248" t="s">
        <v>154</v>
      </c>
      <c r="B2" s="249"/>
      <c r="C2" s="249"/>
      <c r="D2" s="249"/>
      <c r="E2" s="249"/>
      <c r="F2" s="249"/>
      <c r="G2" s="249"/>
      <c r="H2" s="249"/>
      <c r="I2" s="250"/>
    </row>
    <row r="3" spans="1:256" s="64" customFormat="1" x14ac:dyDescent="0.3">
      <c r="A3" s="61">
        <v>5.0999999999999996</v>
      </c>
      <c r="B3" s="115" t="s">
        <v>1043</v>
      </c>
      <c r="C3" s="61"/>
      <c r="D3" s="62">
        <v>5</v>
      </c>
      <c r="E3" s="63" t="s">
        <v>50</v>
      </c>
      <c r="F3" s="63" t="s">
        <v>50</v>
      </c>
      <c r="G3" s="63" t="s">
        <v>50</v>
      </c>
      <c r="H3" s="63" t="s">
        <v>50</v>
      </c>
      <c r="I3" s="116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 x14ac:dyDescent="0.3">
      <c r="A4" s="14">
        <v>5.2</v>
      </c>
      <c r="B4" s="14" t="s">
        <v>155</v>
      </c>
      <c r="C4" s="14"/>
      <c r="D4" s="15">
        <v>5</v>
      </c>
      <c r="E4" s="16" t="s">
        <v>186</v>
      </c>
      <c r="F4" s="16" t="s">
        <v>186</v>
      </c>
      <c r="G4" s="16" t="s">
        <v>186</v>
      </c>
      <c r="H4" s="16" t="s">
        <v>186</v>
      </c>
      <c r="I4" s="17"/>
    </row>
    <row r="5" spans="1:256" ht="20.399999999999999" x14ac:dyDescent="0.3">
      <c r="A5" s="319">
        <v>5.3</v>
      </c>
      <c r="B5" s="319" t="s">
        <v>156</v>
      </c>
      <c r="C5" s="319"/>
      <c r="D5" s="320">
        <v>5</v>
      </c>
      <c r="E5" s="321" t="s">
        <v>1291</v>
      </c>
      <c r="F5" s="321" t="s">
        <v>1291</v>
      </c>
      <c r="G5" s="321" t="s">
        <v>1291</v>
      </c>
      <c r="H5" s="321" t="s">
        <v>1291</v>
      </c>
      <c r="I5" s="17"/>
    </row>
    <row r="6" spans="1:256" x14ac:dyDescent="0.3">
      <c r="A6" s="319">
        <v>5.4</v>
      </c>
      <c r="B6" s="319" t="s">
        <v>157</v>
      </c>
      <c r="C6" s="319"/>
      <c r="D6" s="320">
        <v>5</v>
      </c>
      <c r="E6" s="321" t="s">
        <v>186</v>
      </c>
      <c r="F6" s="321" t="s">
        <v>186</v>
      </c>
      <c r="G6" s="321" t="s">
        <v>186</v>
      </c>
      <c r="H6" s="321" t="s">
        <v>186</v>
      </c>
      <c r="I6" s="17"/>
    </row>
    <row r="7" spans="1:256" ht="20.399999999999999" x14ac:dyDescent="0.3">
      <c r="A7" s="319">
        <v>5.5</v>
      </c>
      <c r="B7" s="319" t="s">
        <v>158</v>
      </c>
      <c r="C7" s="319"/>
      <c r="D7" s="320">
        <v>5</v>
      </c>
      <c r="E7" s="321" t="s">
        <v>186</v>
      </c>
      <c r="F7" s="321" t="s">
        <v>186</v>
      </c>
      <c r="G7" s="321" t="s">
        <v>186</v>
      </c>
      <c r="H7" s="321" t="s">
        <v>186</v>
      </c>
      <c r="I7" s="17"/>
    </row>
    <row r="8" spans="1:256" ht="20.399999999999999" x14ac:dyDescent="0.3">
      <c r="A8" s="319">
        <v>5.6</v>
      </c>
      <c r="B8" s="319" t="s">
        <v>159</v>
      </c>
      <c r="C8" s="319"/>
      <c r="D8" s="320">
        <v>5</v>
      </c>
      <c r="E8" s="321" t="s">
        <v>186</v>
      </c>
      <c r="F8" s="321" t="s">
        <v>186</v>
      </c>
      <c r="G8" s="321" t="s">
        <v>186</v>
      </c>
      <c r="H8" s="321" t="s">
        <v>186</v>
      </c>
      <c r="I8" s="17"/>
    </row>
    <row r="9" spans="1:256" x14ac:dyDescent="0.3">
      <c r="A9" s="319">
        <v>5.7</v>
      </c>
      <c r="B9" s="319" t="s">
        <v>160</v>
      </c>
      <c r="C9" s="319"/>
      <c r="D9" s="320">
        <v>5</v>
      </c>
      <c r="E9" s="321" t="s">
        <v>186</v>
      </c>
      <c r="F9" s="321" t="s">
        <v>186</v>
      </c>
      <c r="G9" s="321" t="s">
        <v>186</v>
      </c>
      <c r="H9" s="321" t="s">
        <v>186</v>
      </c>
      <c r="I9" s="17"/>
    </row>
    <row r="10" spans="1:256" ht="20.399999999999999" x14ac:dyDescent="0.3">
      <c r="A10" s="319">
        <v>5.8</v>
      </c>
      <c r="B10" s="319" t="s">
        <v>161</v>
      </c>
      <c r="C10" s="319"/>
      <c r="D10" s="320">
        <v>5</v>
      </c>
      <c r="E10" s="321" t="s">
        <v>186</v>
      </c>
      <c r="F10" s="321" t="s">
        <v>186</v>
      </c>
      <c r="G10" s="321" t="s">
        <v>186</v>
      </c>
      <c r="H10" s="321" t="s">
        <v>186</v>
      </c>
      <c r="I10" s="17"/>
    </row>
    <row r="11" spans="1:256" ht="40.799999999999997" x14ac:dyDescent="0.3">
      <c r="A11" s="325" t="s">
        <v>1138</v>
      </c>
      <c r="B11" s="323" t="s">
        <v>994</v>
      </c>
      <c r="C11" s="319" t="s">
        <v>995</v>
      </c>
      <c r="D11" s="320">
        <v>5</v>
      </c>
      <c r="E11" s="321" t="s">
        <v>50</v>
      </c>
      <c r="F11" s="321" t="s">
        <v>50</v>
      </c>
      <c r="G11" s="321"/>
      <c r="H11" s="321"/>
      <c r="I11" s="255"/>
    </row>
    <row r="12" spans="1:256" ht="46.5" customHeight="1" x14ac:dyDescent="0.3">
      <c r="A12" s="322" t="s">
        <v>1139</v>
      </c>
      <c r="B12" s="324"/>
      <c r="C12" s="319" t="s">
        <v>1353</v>
      </c>
      <c r="D12" s="320">
        <v>5</v>
      </c>
      <c r="E12" s="321"/>
      <c r="F12" s="321"/>
      <c r="G12" s="321" t="s">
        <v>1291</v>
      </c>
      <c r="H12" s="321" t="s">
        <v>1291</v>
      </c>
      <c r="I12" s="256"/>
    </row>
    <row r="13" spans="1:256" ht="21.6" x14ac:dyDescent="0.3">
      <c r="A13" s="322">
        <v>5.0999999999999996</v>
      </c>
      <c r="B13" s="319" t="s">
        <v>1354</v>
      </c>
      <c r="C13" s="319"/>
      <c r="D13" s="320">
        <v>5</v>
      </c>
      <c r="E13" s="321" t="s">
        <v>186</v>
      </c>
      <c r="F13" s="321" t="s">
        <v>186</v>
      </c>
      <c r="G13" s="321" t="s">
        <v>1291</v>
      </c>
      <c r="H13" s="321" t="s">
        <v>1291</v>
      </c>
      <c r="I13" s="17"/>
    </row>
    <row r="14" spans="1:256" ht="40.799999999999997" x14ac:dyDescent="0.3">
      <c r="A14" s="319" t="s">
        <v>1140</v>
      </c>
      <c r="B14" s="323" t="s">
        <v>996</v>
      </c>
      <c r="C14" s="319" t="s">
        <v>997</v>
      </c>
      <c r="D14" s="320">
        <v>5</v>
      </c>
      <c r="E14" s="321" t="s">
        <v>50</v>
      </c>
      <c r="F14" s="321" t="s">
        <v>50</v>
      </c>
      <c r="G14" s="321"/>
      <c r="H14" s="321"/>
      <c r="I14" s="255"/>
    </row>
    <row r="15" spans="1:256" ht="60.75" customHeight="1" x14ac:dyDescent="0.3">
      <c r="A15" s="319" t="s">
        <v>1141</v>
      </c>
      <c r="B15" s="324"/>
      <c r="C15" s="319" t="s">
        <v>1355</v>
      </c>
      <c r="D15" s="320">
        <v>5</v>
      </c>
      <c r="E15" s="321"/>
      <c r="F15" s="321"/>
      <c r="G15" s="321" t="s">
        <v>1291</v>
      </c>
      <c r="H15" s="321" t="s">
        <v>1291</v>
      </c>
      <c r="I15" s="256"/>
    </row>
    <row r="16" spans="1:256" ht="40.799999999999997" x14ac:dyDescent="0.3">
      <c r="A16" s="319" t="s">
        <v>1142</v>
      </c>
      <c r="B16" s="323" t="s">
        <v>999</v>
      </c>
      <c r="C16" s="319" t="s">
        <v>998</v>
      </c>
      <c r="D16" s="320">
        <v>5</v>
      </c>
      <c r="E16" s="321" t="s">
        <v>50</v>
      </c>
      <c r="F16" s="321" t="s">
        <v>50</v>
      </c>
      <c r="G16" s="321"/>
      <c r="H16" s="321"/>
      <c r="I16" s="255"/>
    </row>
    <row r="17" spans="1:256" ht="51" customHeight="1" x14ac:dyDescent="0.3">
      <c r="A17" s="319" t="s">
        <v>1143</v>
      </c>
      <c r="B17" s="324"/>
      <c r="C17" s="319" t="s">
        <v>1357</v>
      </c>
      <c r="D17" s="320">
        <v>5</v>
      </c>
      <c r="E17" s="321"/>
      <c r="F17" s="321"/>
      <c r="G17" s="321" t="s">
        <v>1291</v>
      </c>
      <c r="H17" s="321" t="s">
        <v>1291</v>
      </c>
      <c r="I17" s="256"/>
    </row>
    <row r="18" spans="1:256" x14ac:dyDescent="0.3">
      <c r="A18" s="14">
        <v>5.13</v>
      </c>
      <c r="B18" s="14" t="s">
        <v>162</v>
      </c>
      <c r="C18" s="14"/>
      <c r="D18" s="15">
        <v>3</v>
      </c>
      <c r="E18" s="16"/>
      <c r="F18" s="16"/>
      <c r="G18" s="16" t="s">
        <v>50</v>
      </c>
      <c r="H18" s="16" t="s">
        <v>186</v>
      </c>
      <c r="I18" s="17"/>
    </row>
    <row r="19" spans="1:256" s="64" customFormat="1" x14ac:dyDescent="0.3">
      <c r="A19" s="61">
        <v>5.14</v>
      </c>
      <c r="B19" s="61" t="s">
        <v>1066</v>
      </c>
      <c r="C19" s="61"/>
      <c r="D19" s="62">
        <v>3</v>
      </c>
      <c r="E19" s="63" t="s">
        <v>50</v>
      </c>
      <c r="F19" s="63" t="s">
        <v>50</v>
      </c>
      <c r="G19" s="63" t="s">
        <v>50</v>
      </c>
      <c r="H19" s="63" t="s">
        <v>50</v>
      </c>
      <c r="I19" s="116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</row>
    <row r="20" spans="1:256" s="64" customFormat="1" x14ac:dyDescent="0.3">
      <c r="A20" s="61">
        <v>5.15</v>
      </c>
      <c r="B20" s="61" t="s">
        <v>1069</v>
      </c>
      <c r="C20" s="61"/>
      <c r="D20" s="62">
        <v>3</v>
      </c>
      <c r="E20" s="63" t="s">
        <v>50</v>
      </c>
      <c r="F20" s="63" t="s">
        <v>50</v>
      </c>
      <c r="G20" s="63" t="s">
        <v>50</v>
      </c>
      <c r="H20" s="63" t="s">
        <v>50</v>
      </c>
      <c r="I20" s="116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</row>
    <row r="21" spans="1:256" s="64" customFormat="1" x14ac:dyDescent="0.3">
      <c r="A21" s="61">
        <v>5.16</v>
      </c>
      <c r="B21" s="61" t="s">
        <v>163</v>
      </c>
      <c r="C21" s="61"/>
      <c r="D21" s="62">
        <v>9</v>
      </c>
      <c r="E21" s="63" t="s">
        <v>186</v>
      </c>
      <c r="F21" s="63" t="s">
        <v>186</v>
      </c>
      <c r="G21" s="63" t="s">
        <v>186</v>
      </c>
      <c r="H21" s="63" t="s">
        <v>186</v>
      </c>
      <c r="I21" s="116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</row>
    <row r="22" spans="1:256" s="64" customFormat="1" x14ac:dyDescent="0.3">
      <c r="A22" s="61">
        <v>5.17</v>
      </c>
      <c r="B22" s="61" t="s">
        <v>164</v>
      </c>
      <c r="C22" s="61"/>
      <c r="D22" s="62">
        <v>9</v>
      </c>
      <c r="E22" s="63"/>
      <c r="F22" s="63"/>
      <c r="G22" s="63" t="s">
        <v>186</v>
      </c>
      <c r="H22" s="63" t="s">
        <v>186</v>
      </c>
      <c r="I22" s="116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</row>
    <row r="23" spans="1:256" s="64" customFormat="1" x14ac:dyDescent="0.3">
      <c r="A23" s="14">
        <v>5.18</v>
      </c>
      <c r="B23" s="61" t="s">
        <v>1064</v>
      </c>
      <c r="C23" s="61"/>
      <c r="D23" s="62">
        <v>5</v>
      </c>
      <c r="E23" s="63" t="s">
        <v>50</v>
      </c>
      <c r="F23" s="63" t="s">
        <v>50</v>
      </c>
      <c r="G23" s="63" t="s">
        <v>50</v>
      </c>
      <c r="H23" s="63" t="s">
        <v>50</v>
      </c>
      <c r="I23" s="116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</row>
    <row r="24" spans="1:256" s="64" customFormat="1" x14ac:dyDescent="0.3">
      <c r="A24" s="14">
        <v>5.19</v>
      </c>
      <c r="B24" s="61" t="s">
        <v>1065</v>
      </c>
      <c r="C24" s="61"/>
      <c r="D24" s="62">
        <v>5</v>
      </c>
      <c r="E24" s="63" t="s">
        <v>50</v>
      </c>
      <c r="F24" s="63" t="s">
        <v>50</v>
      </c>
      <c r="G24" s="63" t="s">
        <v>50</v>
      </c>
      <c r="H24" s="63" t="s">
        <v>50</v>
      </c>
      <c r="I24" s="116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x14ac:dyDescent="0.3">
      <c r="A25" s="322">
        <v>5.2</v>
      </c>
      <c r="B25" s="319" t="s">
        <v>165</v>
      </c>
      <c r="C25" s="319"/>
      <c r="D25" s="320">
        <v>5</v>
      </c>
      <c r="E25" s="321" t="s">
        <v>186</v>
      </c>
      <c r="F25" s="321" t="s">
        <v>186</v>
      </c>
      <c r="G25" s="321" t="s">
        <v>186</v>
      </c>
      <c r="H25" s="321" t="s">
        <v>186</v>
      </c>
      <c r="I25" s="17"/>
    </row>
    <row r="26" spans="1:256" x14ac:dyDescent="0.3">
      <c r="A26" s="319">
        <v>5.21</v>
      </c>
      <c r="B26" s="319" t="s">
        <v>1068</v>
      </c>
      <c r="C26" s="319"/>
      <c r="D26" s="320">
        <v>7</v>
      </c>
      <c r="E26" s="321" t="s">
        <v>186</v>
      </c>
      <c r="F26" s="321" t="s">
        <v>186</v>
      </c>
      <c r="G26" s="321" t="s">
        <v>186</v>
      </c>
      <c r="H26" s="321" t="s">
        <v>186</v>
      </c>
      <c r="I26" s="17"/>
    </row>
    <row r="27" spans="1:256" x14ac:dyDescent="0.3">
      <c r="A27" s="319">
        <v>5.22</v>
      </c>
      <c r="B27" s="319" t="s">
        <v>166</v>
      </c>
      <c r="C27" s="319"/>
      <c r="D27" s="320">
        <v>5</v>
      </c>
      <c r="E27" s="321" t="s">
        <v>186</v>
      </c>
      <c r="F27" s="321" t="s">
        <v>186</v>
      </c>
      <c r="G27" s="321" t="s">
        <v>186</v>
      </c>
      <c r="H27" s="321" t="s">
        <v>186</v>
      </c>
      <c r="I27" s="17"/>
    </row>
    <row r="28" spans="1:256" x14ac:dyDescent="0.3">
      <c r="A28" s="319">
        <v>5.23</v>
      </c>
      <c r="B28" s="319" t="s">
        <v>167</v>
      </c>
      <c r="C28" s="319"/>
      <c r="D28" s="320">
        <v>5</v>
      </c>
      <c r="E28" s="321" t="s">
        <v>186</v>
      </c>
      <c r="F28" s="321" t="s">
        <v>186</v>
      </c>
      <c r="G28" s="321" t="s">
        <v>186</v>
      </c>
      <c r="H28" s="321" t="s">
        <v>186</v>
      </c>
      <c r="I28" s="17"/>
    </row>
    <row r="29" spans="1:256" x14ac:dyDescent="0.3">
      <c r="A29" s="319">
        <v>5.24</v>
      </c>
      <c r="B29" s="319" t="s">
        <v>168</v>
      </c>
      <c r="C29" s="319"/>
      <c r="D29" s="320">
        <v>5</v>
      </c>
      <c r="E29" s="321" t="s">
        <v>186</v>
      </c>
      <c r="F29" s="321" t="s">
        <v>186</v>
      </c>
      <c r="G29" s="321" t="s">
        <v>186</v>
      </c>
      <c r="H29" s="321" t="s">
        <v>186</v>
      </c>
      <c r="I29" s="17"/>
    </row>
    <row r="30" spans="1:256" ht="30.6" x14ac:dyDescent="0.3">
      <c r="A30" s="319">
        <v>5.25</v>
      </c>
      <c r="B30" s="319" t="s">
        <v>169</v>
      </c>
      <c r="C30" s="319"/>
      <c r="D30" s="320">
        <v>5</v>
      </c>
      <c r="E30" s="321" t="s">
        <v>186</v>
      </c>
      <c r="F30" s="321" t="s">
        <v>186</v>
      </c>
      <c r="G30" s="321" t="s">
        <v>186</v>
      </c>
      <c r="H30" s="321" t="s">
        <v>186</v>
      </c>
      <c r="I30" s="17"/>
    </row>
    <row r="31" spans="1:256" ht="78.75" customHeight="1" x14ac:dyDescent="0.3">
      <c r="A31" s="14">
        <v>5.26</v>
      </c>
      <c r="B31" s="14" t="s">
        <v>170</v>
      </c>
      <c r="C31" s="14"/>
      <c r="D31" s="15">
        <v>5</v>
      </c>
      <c r="E31" s="16"/>
      <c r="F31" s="16" t="s">
        <v>186</v>
      </c>
      <c r="G31" s="16" t="s">
        <v>186</v>
      </c>
      <c r="H31" s="16" t="s">
        <v>186</v>
      </c>
      <c r="I31" s="17"/>
    </row>
    <row r="32" spans="1:256" x14ac:dyDescent="0.3">
      <c r="A32" s="252" t="s">
        <v>171</v>
      </c>
      <c r="B32" s="253"/>
      <c r="C32" s="253"/>
      <c r="D32" s="253"/>
      <c r="E32" s="253"/>
      <c r="F32" s="253"/>
      <c r="G32" s="253"/>
      <c r="H32" s="253"/>
      <c r="I32" s="254"/>
    </row>
    <row r="33" spans="1:253" s="12" customFormat="1" x14ac:dyDescent="0.3">
      <c r="A33" s="14">
        <v>5.27</v>
      </c>
      <c r="B33" s="14" t="s">
        <v>172</v>
      </c>
      <c r="C33" s="14"/>
      <c r="D33" s="15">
        <v>5</v>
      </c>
      <c r="E33" s="16" t="s">
        <v>186</v>
      </c>
      <c r="F33" s="16" t="s">
        <v>186</v>
      </c>
      <c r="G33" s="16" t="s">
        <v>186</v>
      </c>
      <c r="H33" s="16" t="s">
        <v>186</v>
      </c>
      <c r="I33" s="17"/>
    </row>
    <row r="34" spans="1:253" s="22" customFormat="1" x14ac:dyDescent="0.3">
      <c r="A34" s="61">
        <v>5.28</v>
      </c>
      <c r="B34" s="61" t="s">
        <v>1067</v>
      </c>
      <c r="C34" s="61"/>
      <c r="D34" s="62">
        <v>5</v>
      </c>
      <c r="E34" s="63" t="s">
        <v>50</v>
      </c>
      <c r="F34" s="63" t="s">
        <v>50</v>
      </c>
      <c r="G34" s="63" t="s">
        <v>50</v>
      </c>
      <c r="H34" s="63" t="s">
        <v>50</v>
      </c>
      <c r="I34" s="116"/>
    </row>
    <row r="35" spans="1:253" s="22" customFormat="1" x14ac:dyDescent="0.3">
      <c r="A35" s="61">
        <v>5.28</v>
      </c>
      <c r="B35" s="61" t="s">
        <v>1074</v>
      </c>
      <c r="C35" s="61"/>
      <c r="D35" s="62">
        <v>5</v>
      </c>
      <c r="E35" s="63"/>
      <c r="F35" s="63" t="s">
        <v>50</v>
      </c>
      <c r="G35" s="63" t="s">
        <v>50</v>
      </c>
      <c r="H35" s="63" t="s">
        <v>50</v>
      </c>
      <c r="I35" s="116"/>
    </row>
    <row r="36" spans="1:253" s="12" customFormat="1" x14ac:dyDescent="0.3">
      <c r="A36" s="14">
        <v>5.29</v>
      </c>
      <c r="B36" s="14" t="s">
        <v>173</v>
      </c>
      <c r="C36" s="14"/>
      <c r="D36" s="15">
        <v>5</v>
      </c>
      <c r="E36" s="16" t="s">
        <v>186</v>
      </c>
      <c r="F36" s="16" t="s">
        <v>186</v>
      </c>
      <c r="G36" s="16" t="s">
        <v>186</v>
      </c>
      <c r="H36" s="16" t="s">
        <v>186</v>
      </c>
      <c r="I36" s="17"/>
    </row>
    <row r="37" spans="1:253" s="41" customFormat="1" x14ac:dyDescent="0.3">
      <c r="A37" s="252" t="s">
        <v>176</v>
      </c>
      <c r="B37" s="253"/>
      <c r="C37" s="253"/>
      <c r="D37" s="253"/>
      <c r="E37" s="253"/>
      <c r="F37" s="253"/>
      <c r="G37" s="253"/>
      <c r="H37" s="253"/>
      <c r="I37" s="254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</row>
    <row r="38" spans="1:253" s="41" customFormat="1" x14ac:dyDescent="0.3">
      <c r="A38" s="322">
        <v>5.3</v>
      </c>
      <c r="B38" s="319" t="s">
        <v>177</v>
      </c>
      <c r="C38" s="319"/>
      <c r="D38" s="320">
        <v>5</v>
      </c>
      <c r="E38" s="321" t="s">
        <v>186</v>
      </c>
      <c r="F38" s="321" t="s">
        <v>186</v>
      </c>
      <c r="G38" s="321" t="s">
        <v>186</v>
      </c>
      <c r="H38" s="321" t="s">
        <v>186</v>
      </c>
      <c r="I38" s="17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</row>
    <row r="39" spans="1:253" s="41" customFormat="1" x14ac:dyDescent="0.3">
      <c r="A39" s="319">
        <v>5.31</v>
      </c>
      <c r="B39" s="319" t="s">
        <v>178</v>
      </c>
      <c r="C39" s="319"/>
      <c r="D39" s="320">
        <v>5</v>
      </c>
      <c r="E39" s="321" t="s">
        <v>186</v>
      </c>
      <c r="F39" s="321" t="s">
        <v>186</v>
      </c>
      <c r="G39" s="321" t="s">
        <v>186</v>
      </c>
      <c r="H39" s="321" t="s">
        <v>186</v>
      </c>
      <c r="I39" s="17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</row>
    <row r="40" spans="1:253" s="41" customFormat="1" x14ac:dyDescent="0.3">
      <c r="A40" s="319">
        <v>5.32</v>
      </c>
      <c r="B40" s="319" t="s">
        <v>179</v>
      </c>
      <c r="C40" s="319"/>
      <c r="D40" s="320">
        <v>5</v>
      </c>
      <c r="E40" s="321" t="s">
        <v>186</v>
      </c>
      <c r="F40" s="321" t="s">
        <v>186</v>
      </c>
      <c r="G40" s="321" t="s">
        <v>186</v>
      </c>
      <c r="H40" s="321" t="s">
        <v>186</v>
      </c>
      <c r="I40" s="17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</row>
    <row r="41" spans="1:253" s="41" customFormat="1" x14ac:dyDescent="0.3">
      <c r="A41" s="319">
        <v>5.33</v>
      </c>
      <c r="B41" s="319" t="s">
        <v>980</v>
      </c>
      <c r="C41" s="319"/>
      <c r="D41" s="320">
        <v>5</v>
      </c>
      <c r="E41" s="321"/>
      <c r="F41" s="321" t="s">
        <v>186</v>
      </c>
      <c r="G41" s="321" t="s">
        <v>186</v>
      </c>
      <c r="H41" s="321" t="s">
        <v>186</v>
      </c>
      <c r="I41" s="17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</row>
    <row r="42" spans="1:253" s="41" customFormat="1" x14ac:dyDescent="0.3">
      <c r="A42" s="319">
        <v>5.34</v>
      </c>
      <c r="B42" s="319" t="s">
        <v>180</v>
      </c>
      <c r="C42" s="319"/>
      <c r="D42" s="320">
        <v>5</v>
      </c>
      <c r="E42" s="321" t="s">
        <v>186</v>
      </c>
      <c r="F42" s="321" t="s">
        <v>186</v>
      </c>
      <c r="G42" s="321" t="s">
        <v>186</v>
      </c>
      <c r="H42" s="321" t="s">
        <v>186</v>
      </c>
      <c r="I42" s="17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</row>
    <row r="43" spans="1:253" s="41" customFormat="1" x14ac:dyDescent="0.3">
      <c r="A43" s="252" t="s">
        <v>181</v>
      </c>
      <c r="B43" s="253"/>
      <c r="C43" s="253"/>
      <c r="D43" s="253"/>
      <c r="E43" s="253"/>
      <c r="F43" s="253"/>
      <c r="G43" s="253"/>
      <c r="H43" s="253"/>
      <c r="I43" s="254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</row>
    <row r="44" spans="1:253" s="41" customFormat="1" x14ac:dyDescent="0.3">
      <c r="A44" s="14">
        <v>5.35</v>
      </c>
      <c r="B44" s="14" t="s">
        <v>182</v>
      </c>
      <c r="C44" s="14"/>
      <c r="D44" s="15">
        <v>5</v>
      </c>
      <c r="E44" s="16" t="s">
        <v>186</v>
      </c>
      <c r="F44" s="16" t="s">
        <v>186</v>
      </c>
      <c r="G44" s="16" t="s">
        <v>186</v>
      </c>
      <c r="H44" s="16" t="s">
        <v>186</v>
      </c>
      <c r="I44" s="17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</row>
    <row r="45" spans="1:253" s="41" customFormat="1" x14ac:dyDescent="0.3">
      <c r="A45" s="14">
        <v>5.36</v>
      </c>
      <c r="B45" s="14" t="s">
        <v>183</v>
      </c>
      <c r="C45" s="14"/>
      <c r="D45" s="15">
        <v>5</v>
      </c>
      <c r="E45" s="16" t="s">
        <v>186</v>
      </c>
      <c r="F45" s="16" t="s">
        <v>186</v>
      </c>
      <c r="G45" s="16" t="s">
        <v>186</v>
      </c>
      <c r="H45" s="16" t="s">
        <v>186</v>
      </c>
      <c r="I45" s="17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</row>
    <row r="46" spans="1:253" s="41" customFormat="1" x14ac:dyDescent="0.3">
      <c r="A46" s="23">
        <v>5.37</v>
      </c>
      <c r="B46" s="14" t="s">
        <v>184</v>
      </c>
      <c r="C46" s="14"/>
      <c r="D46" s="15">
        <v>5</v>
      </c>
      <c r="E46" s="16" t="s">
        <v>186</v>
      </c>
      <c r="F46" s="16" t="s">
        <v>186</v>
      </c>
      <c r="G46" s="16" t="s">
        <v>186</v>
      </c>
      <c r="H46" s="16" t="s">
        <v>186</v>
      </c>
      <c r="I46" s="17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</row>
    <row r="47" spans="1:253" s="41" customFormat="1" x14ac:dyDescent="0.3">
      <c r="A47" s="14">
        <v>5.38</v>
      </c>
      <c r="B47" s="14" t="s">
        <v>185</v>
      </c>
      <c r="C47" s="14"/>
      <c r="D47" s="15">
        <v>5</v>
      </c>
      <c r="E47" s="16" t="s">
        <v>186</v>
      </c>
      <c r="F47" s="16" t="s">
        <v>186</v>
      </c>
      <c r="G47" s="16" t="s">
        <v>186</v>
      </c>
      <c r="H47" s="16" t="s">
        <v>186</v>
      </c>
      <c r="I47" s="17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</row>
    <row r="48" spans="1:253" x14ac:dyDescent="0.3">
      <c r="C48" s="12" t="s">
        <v>187</v>
      </c>
      <c r="E48" s="201">
        <v>172</v>
      </c>
      <c r="F48" s="201">
        <v>187</v>
      </c>
      <c r="G48" s="201">
        <v>199</v>
      </c>
      <c r="H48" s="201">
        <v>199</v>
      </c>
      <c r="I48" s="203">
        <f>SUM(I3:I47)</f>
        <v>0</v>
      </c>
    </row>
    <row r="50" spans="2:2" x14ac:dyDescent="0.3">
      <c r="B50" s="217" t="s">
        <v>1356</v>
      </c>
    </row>
  </sheetData>
  <mergeCells count="10">
    <mergeCell ref="A37:I37"/>
    <mergeCell ref="A43:I43"/>
    <mergeCell ref="A2:I2"/>
    <mergeCell ref="B11:B12"/>
    <mergeCell ref="B14:B15"/>
    <mergeCell ref="B16:B17"/>
    <mergeCell ref="A32:I32"/>
    <mergeCell ref="I11:I12"/>
    <mergeCell ref="I14:I15"/>
    <mergeCell ref="I16:I17"/>
  </mergeCells>
  <pageMargins left="0.23622047244094491" right="0.23622047244094491" top="0.74803149606299213" bottom="0.35433070866141736" header="0.31496062992125984" footer="0.31496062992125984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51"/>
  <sheetViews>
    <sheetView topLeftCell="A40" zoomScale="130" zoomScaleNormal="130" workbookViewId="0">
      <selection activeCell="E51" sqref="E51:I51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10" ht="20.399999999999999" x14ac:dyDescent="0.3">
      <c r="A1" s="106" t="s">
        <v>188</v>
      </c>
      <c r="B1" s="106" t="s">
        <v>189</v>
      </c>
      <c r="C1" s="106" t="s">
        <v>190</v>
      </c>
      <c r="D1" s="109" t="s">
        <v>191</v>
      </c>
      <c r="E1" s="106" t="s">
        <v>192</v>
      </c>
      <c r="F1" s="106" t="s">
        <v>193</v>
      </c>
      <c r="G1" s="106" t="s">
        <v>194</v>
      </c>
      <c r="H1" s="106" t="s">
        <v>195</v>
      </c>
      <c r="I1" s="107" t="s">
        <v>1324</v>
      </c>
    </row>
    <row r="2" spans="1:10" ht="15" customHeight="1" x14ac:dyDescent="0.3">
      <c r="A2" s="248" t="s">
        <v>196</v>
      </c>
      <c r="B2" s="249"/>
      <c r="C2" s="249"/>
      <c r="D2" s="249"/>
      <c r="E2" s="249"/>
      <c r="F2" s="249"/>
      <c r="G2" s="249"/>
      <c r="H2" s="249"/>
      <c r="I2" s="250"/>
    </row>
    <row r="3" spans="1:10" s="12" customFormat="1" x14ac:dyDescent="0.3">
      <c r="A3" s="14">
        <v>6.1</v>
      </c>
      <c r="B3" s="34" t="s">
        <v>197</v>
      </c>
      <c r="C3" s="55"/>
      <c r="D3" s="15">
        <v>7</v>
      </c>
      <c r="E3" s="16"/>
      <c r="F3" s="16" t="s">
        <v>240</v>
      </c>
      <c r="G3" s="16" t="s">
        <v>240</v>
      </c>
      <c r="H3" s="16"/>
      <c r="I3" s="29"/>
    </row>
    <row r="4" spans="1:10" s="12" customFormat="1" x14ac:dyDescent="0.3">
      <c r="A4" s="14">
        <v>6.2</v>
      </c>
      <c r="B4" s="34" t="s">
        <v>198</v>
      </c>
      <c r="C4" s="55"/>
      <c r="D4" s="15">
        <v>7</v>
      </c>
      <c r="E4" s="16"/>
      <c r="F4" s="16"/>
      <c r="H4" s="16" t="s">
        <v>240</v>
      </c>
      <c r="I4" s="29"/>
    </row>
    <row r="5" spans="1:10" s="12" customFormat="1" x14ac:dyDescent="0.3">
      <c r="A5" s="14">
        <v>6.3</v>
      </c>
      <c r="B5" s="34" t="s">
        <v>964</v>
      </c>
      <c r="C5" s="55"/>
      <c r="D5" s="15">
        <v>9</v>
      </c>
      <c r="E5" s="16" t="s">
        <v>240</v>
      </c>
      <c r="F5" s="16" t="s">
        <v>240</v>
      </c>
      <c r="G5" s="16" t="s">
        <v>240</v>
      </c>
      <c r="H5" s="16" t="s">
        <v>240</v>
      </c>
      <c r="I5" s="29"/>
    </row>
    <row r="6" spans="1:10" s="12" customFormat="1" x14ac:dyDescent="0.3">
      <c r="A6" s="14" t="s">
        <v>199</v>
      </c>
      <c r="B6" s="258" t="s">
        <v>965</v>
      </c>
      <c r="C6" s="14" t="s">
        <v>966</v>
      </c>
      <c r="D6" s="15">
        <v>9</v>
      </c>
      <c r="E6" s="16" t="s">
        <v>50</v>
      </c>
      <c r="F6" s="16" t="s">
        <v>50</v>
      </c>
      <c r="G6" s="16"/>
      <c r="H6" s="16"/>
      <c r="I6" s="29"/>
    </row>
    <row r="7" spans="1:10" s="12" customFormat="1" x14ac:dyDescent="0.3">
      <c r="A7" s="14" t="s">
        <v>202</v>
      </c>
      <c r="B7" s="259"/>
      <c r="C7" s="14" t="s">
        <v>93</v>
      </c>
      <c r="D7" s="15">
        <v>9</v>
      </c>
      <c r="E7" s="16"/>
      <c r="F7" s="16"/>
      <c r="G7" s="16" t="s">
        <v>50</v>
      </c>
      <c r="H7" s="16" t="s">
        <v>50</v>
      </c>
      <c r="I7" s="29"/>
    </row>
    <row r="8" spans="1:10" s="12" customFormat="1" ht="20.399999999999999" x14ac:dyDescent="0.3">
      <c r="A8" s="14" t="s">
        <v>204</v>
      </c>
      <c r="B8" s="260" t="s">
        <v>200</v>
      </c>
      <c r="C8" s="14" t="s">
        <v>201</v>
      </c>
      <c r="D8" s="15">
        <v>5</v>
      </c>
      <c r="E8" s="16" t="s">
        <v>240</v>
      </c>
      <c r="F8" s="16" t="s">
        <v>240</v>
      </c>
      <c r="G8" s="16" t="s">
        <v>240</v>
      </c>
      <c r="H8" s="16"/>
      <c r="I8" s="261"/>
    </row>
    <row r="9" spans="1:10" s="12" customFormat="1" ht="20.399999999999999" x14ac:dyDescent="0.3">
      <c r="A9" s="14" t="s">
        <v>207</v>
      </c>
      <c r="B9" s="260"/>
      <c r="C9" s="14" t="s">
        <v>203</v>
      </c>
      <c r="D9" s="15">
        <v>5</v>
      </c>
      <c r="E9" s="16"/>
      <c r="F9" s="16"/>
      <c r="G9" s="16"/>
      <c r="H9" s="16" t="s">
        <v>240</v>
      </c>
      <c r="I9" s="261"/>
    </row>
    <row r="10" spans="1:10" s="22" customFormat="1" x14ac:dyDescent="0.3">
      <c r="A10" s="61">
        <v>6.6</v>
      </c>
      <c r="B10" s="110" t="s">
        <v>1025</v>
      </c>
      <c r="C10" s="61"/>
      <c r="D10" s="62">
        <v>3</v>
      </c>
      <c r="E10" s="63" t="s">
        <v>50</v>
      </c>
      <c r="F10" s="63" t="s">
        <v>50</v>
      </c>
      <c r="G10" s="63" t="s">
        <v>50</v>
      </c>
      <c r="H10" s="63" t="s">
        <v>50</v>
      </c>
      <c r="I10" s="66"/>
    </row>
    <row r="11" spans="1:10" s="22" customFormat="1" x14ac:dyDescent="0.3">
      <c r="A11" s="61">
        <v>6.7</v>
      </c>
      <c r="B11" s="110" t="s">
        <v>1027</v>
      </c>
      <c r="C11" s="61"/>
      <c r="D11" s="62">
        <v>3</v>
      </c>
      <c r="E11" s="63" t="s">
        <v>50</v>
      </c>
      <c r="F11" s="63" t="s">
        <v>50</v>
      </c>
      <c r="G11" s="63" t="s">
        <v>50</v>
      </c>
      <c r="H11" s="63" t="s">
        <v>50</v>
      </c>
      <c r="I11" s="66"/>
    </row>
    <row r="12" spans="1:10" s="108" customFormat="1" x14ac:dyDescent="0.3">
      <c r="A12" s="14" t="s">
        <v>1144</v>
      </c>
      <c r="B12" s="260" t="s">
        <v>205</v>
      </c>
      <c r="C12" s="14" t="s">
        <v>206</v>
      </c>
      <c r="D12" s="15">
        <v>5</v>
      </c>
      <c r="E12" s="16" t="s">
        <v>240</v>
      </c>
      <c r="F12" s="16" t="s">
        <v>240</v>
      </c>
      <c r="G12" s="16"/>
      <c r="H12" s="16"/>
      <c r="I12" s="261"/>
      <c r="J12" s="12"/>
    </row>
    <row r="13" spans="1:10" s="108" customFormat="1" x14ac:dyDescent="0.3">
      <c r="A13" s="14" t="s">
        <v>1145</v>
      </c>
      <c r="B13" s="260"/>
      <c r="C13" s="14" t="s">
        <v>208</v>
      </c>
      <c r="D13" s="15">
        <v>5</v>
      </c>
      <c r="E13" s="16"/>
      <c r="F13" s="16"/>
      <c r="G13" s="16" t="s">
        <v>240</v>
      </c>
      <c r="H13" s="16"/>
      <c r="I13" s="261"/>
      <c r="J13" s="12"/>
    </row>
    <row r="14" spans="1:10" s="12" customFormat="1" ht="20.399999999999999" x14ac:dyDescent="0.3">
      <c r="A14" s="14" t="s">
        <v>1146</v>
      </c>
      <c r="B14" s="260"/>
      <c r="C14" s="14" t="s">
        <v>209</v>
      </c>
      <c r="D14" s="15">
        <v>5</v>
      </c>
      <c r="E14" s="16"/>
      <c r="F14" s="16"/>
      <c r="G14" s="16"/>
      <c r="H14" s="16" t="s">
        <v>240</v>
      </c>
      <c r="I14" s="261"/>
    </row>
    <row r="15" spans="1:10" ht="20.399999999999999" x14ac:dyDescent="0.3">
      <c r="A15" s="14" t="s">
        <v>1147</v>
      </c>
      <c r="B15" s="260" t="s">
        <v>210</v>
      </c>
      <c r="C15" s="14" t="s">
        <v>211</v>
      </c>
      <c r="D15" s="15">
        <v>3</v>
      </c>
      <c r="E15" s="16" t="s">
        <v>240</v>
      </c>
      <c r="F15" s="16" t="s">
        <v>240</v>
      </c>
      <c r="G15" s="16"/>
      <c r="H15" s="16"/>
      <c r="I15" s="261"/>
    </row>
    <row r="16" spans="1:10" ht="20.399999999999999" x14ac:dyDescent="0.3">
      <c r="A16" s="14" t="s">
        <v>1148</v>
      </c>
      <c r="B16" s="260"/>
      <c r="C16" s="14" t="s">
        <v>212</v>
      </c>
      <c r="D16" s="15">
        <v>5</v>
      </c>
      <c r="E16" s="16"/>
      <c r="F16" s="16"/>
      <c r="G16" s="16" t="s">
        <v>240</v>
      </c>
      <c r="H16" s="16"/>
      <c r="I16" s="261"/>
    </row>
    <row r="17" spans="1:9" ht="20.399999999999999" x14ac:dyDescent="0.3">
      <c r="A17" s="14" t="s">
        <v>1149</v>
      </c>
      <c r="B17" s="260"/>
      <c r="C17" s="14" t="s">
        <v>213</v>
      </c>
      <c r="D17" s="15">
        <v>7</v>
      </c>
      <c r="E17" s="16"/>
      <c r="F17" s="16"/>
      <c r="G17" s="16"/>
      <c r="H17" s="16" t="s">
        <v>240</v>
      </c>
      <c r="I17" s="261"/>
    </row>
    <row r="18" spans="1:9" x14ac:dyDescent="0.3">
      <c r="A18" s="14" t="s">
        <v>1150</v>
      </c>
      <c r="B18" s="260" t="s">
        <v>214</v>
      </c>
      <c r="C18" s="14" t="s">
        <v>215</v>
      </c>
      <c r="D18" s="15">
        <v>3</v>
      </c>
      <c r="E18" s="16" t="s">
        <v>240</v>
      </c>
      <c r="F18" s="16" t="s">
        <v>240</v>
      </c>
      <c r="G18" s="16"/>
      <c r="H18" s="16"/>
      <c r="I18" s="261"/>
    </row>
    <row r="19" spans="1:9" ht="30.6" x14ac:dyDescent="0.3">
      <c r="A19" s="14" t="s">
        <v>1151</v>
      </c>
      <c r="B19" s="260"/>
      <c r="C19" s="14" t="s">
        <v>216</v>
      </c>
      <c r="D19" s="15">
        <v>5</v>
      </c>
      <c r="E19" s="16"/>
      <c r="F19" s="16"/>
      <c r="G19" s="16" t="s">
        <v>240</v>
      </c>
      <c r="H19" s="16" t="s">
        <v>240</v>
      </c>
      <c r="I19" s="261"/>
    </row>
    <row r="20" spans="1:9" x14ac:dyDescent="0.3">
      <c r="A20" s="14">
        <v>6.11</v>
      </c>
      <c r="B20" s="34" t="s">
        <v>217</v>
      </c>
      <c r="C20" s="14"/>
      <c r="D20" s="15">
        <v>5</v>
      </c>
      <c r="E20" s="16" t="s">
        <v>240</v>
      </c>
      <c r="F20" s="16" t="s">
        <v>240</v>
      </c>
      <c r="G20" s="16" t="s">
        <v>240</v>
      </c>
      <c r="H20" s="16" t="s">
        <v>240</v>
      </c>
      <c r="I20" s="29"/>
    </row>
    <row r="21" spans="1:9" x14ac:dyDescent="0.3">
      <c r="A21" s="14">
        <v>6.12</v>
      </c>
      <c r="B21" s="34" t="s">
        <v>1050</v>
      </c>
      <c r="C21" s="14"/>
      <c r="D21" s="15">
        <v>5</v>
      </c>
      <c r="E21" s="16"/>
      <c r="F21" s="16"/>
      <c r="G21" s="16" t="s">
        <v>50</v>
      </c>
      <c r="H21" s="16" t="s">
        <v>50</v>
      </c>
      <c r="I21" s="29"/>
    </row>
    <row r="22" spans="1:9" ht="20.399999999999999" x14ac:dyDescent="0.3">
      <c r="A22" s="14">
        <v>6.13</v>
      </c>
      <c r="B22" s="34" t="s">
        <v>1051</v>
      </c>
      <c r="C22" s="14"/>
      <c r="D22" s="15">
        <v>7</v>
      </c>
      <c r="E22" s="16"/>
      <c r="F22" s="16"/>
      <c r="G22" s="16" t="s">
        <v>240</v>
      </c>
      <c r="H22" s="16" t="s">
        <v>240</v>
      </c>
      <c r="I22" s="29"/>
    </row>
    <row r="23" spans="1:9" ht="20.399999999999999" x14ac:dyDescent="0.3">
      <c r="A23" s="23">
        <v>6.14</v>
      </c>
      <c r="B23" s="34" t="s">
        <v>218</v>
      </c>
      <c r="C23" s="14"/>
      <c r="D23" s="31">
        <v>7</v>
      </c>
      <c r="E23" s="16"/>
      <c r="F23" s="16" t="s">
        <v>240</v>
      </c>
      <c r="G23" s="16" t="s">
        <v>240</v>
      </c>
      <c r="H23" s="16" t="s">
        <v>240</v>
      </c>
      <c r="I23" s="29"/>
    </row>
    <row r="24" spans="1:9" x14ac:dyDescent="0.3">
      <c r="A24" s="14">
        <v>6.15</v>
      </c>
      <c r="B24" s="34" t="s">
        <v>219</v>
      </c>
      <c r="C24" s="14"/>
      <c r="D24" s="15">
        <v>5</v>
      </c>
      <c r="E24" s="16" t="s">
        <v>240</v>
      </c>
      <c r="F24" s="16" t="s">
        <v>240</v>
      </c>
      <c r="G24" s="16"/>
      <c r="H24" s="16"/>
      <c r="I24" s="29"/>
    </row>
    <row r="25" spans="1:9" x14ac:dyDescent="0.3">
      <c r="A25" s="14">
        <v>6.16</v>
      </c>
      <c r="B25" s="34" t="s">
        <v>220</v>
      </c>
      <c r="C25" s="14"/>
      <c r="D25" s="15">
        <v>7</v>
      </c>
      <c r="E25" s="16"/>
      <c r="F25" s="16"/>
      <c r="G25" s="16" t="s">
        <v>240</v>
      </c>
      <c r="H25" s="16" t="s">
        <v>240</v>
      </c>
      <c r="I25" s="29"/>
    </row>
    <row r="26" spans="1:9" x14ac:dyDescent="0.3">
      <c r="A26" s="23">
        <v>6.17</v>
      </c>
      <c r="B26" s="34" t="s">
        <v>221</v>
      </c>
      <c r="C26" s="14"/>
      <c r="D26" s="15">
        <v>5</v>
      </c>
      <c r="E26" s="16"/>
      <c r="F26" s="16" t="s">
        <v>240</v>
      </c>
      <c r="G26" s="16" t="s">
        <v>240</v>
      </c>
      <c r="H26" s="16" t="s">
        <v>240</v>
      </c>
      <c r="I26" s="29"/>
    </row>
    <row r="27" spans="1:9" x14ac:dyDescent="0.3">
      <c r="A27" s="14">
        <v>6.18</v>
      </c>
      <c r="B27" s="34" t="s">
        <v>222</v>
      </c>
      <c r="C27" s="14"/>
      <c r="D27" s="15">
        <v>7</v>
      </c>
      <c r="E27" s="16"/>
      <c r="F27" s="16" t="s">
        <v>240</v>
      </c>
      <c r="G27" s="16" t="s">
        <v>240</v>
      </c>
      <c r="H27" s="16" t="s">
        <v>240</v>
      </c>
      <c r="I27" s="29"/>
    </row>
    <row r="28" spans="1:9" x14ac:dyDescent="0.3">
      <c r="A28" s="14">
        <v>6.19</v>
      </c>
      <c r="B28" s="34" t="s">
        <v>223</v>
      </c>
      <c r="C28" s="14"/>
      <c r="D28" s="15">
        <v>3</v>
      </c>
      <c r="E28" s="16"/>
      <c r="F28" s="16" t="s">
        <v>240</v>
      </c>
      <c r="G28" s="16" t="s">
        <v>240</v>
      </c>
      <c r="H28" s="16" t="s">
        <v>240</v>
      </c>
      <c r="I28" s="29"/>
    </row>
    <row r="29" spans="1:9" x14ac:dyDescent="0.3">
      <c r="A29" s="23">
        <v>6.2</v>
      </c>
      <c r="B29" s="34" t="s">
        <v>224</v>
      </c>
      <c r="C29" s="14"/>
      <c r="D29" s="15">
        <v>3</v>
      </c>
      <c r="E29" s="16" t="s">
        <v>240</v>
      </c>
      <c r="F29" s="16" t="s">
        <v>240</v>
      </c>
      <c r="G29" s="16" t="s">
        <v>240</v>
      </c>
      <c r="H29" s="16" t="s">
        <v>240</v>
      </c>
      <c r="I29" s="29"/>
    </row>
    <row r="30" spans="1:9" ht="20.399999999999999" x14ac:dyDescent="0.3">
      <c r="A30" s="14">
        <v>6.21</v>
      </c>
      <c r="B30" s="34" t="s">
        <v>225</v>
      </c>
      <c r="C30" s="14"/>
      <c r="D30" s="15">
        <v>3</v>
      </c>
      <c r="E30" s="16" t="s">
        <v>240</v>
      </c>
      <c r="F30" s="16" t="s">
        <v>240</v>
      </c>
      <c r="G30" s="16" t="s">
        <v>240</v>
      </c>
      <c r="H30" s="16" t="s">
        <v>240</v>
      </c>
      <c r="I30" s="29"/>
    </row>
    <row r="31" spans="1:9" x14ac:dyDescent="0.3">
      <c r="A31" s="14">
        <v>6.22</v>
      </c>
      <c r="B31" s="34" t="s">
        <v>226</v>
      </c>
      <c r="C31" s="14"/>
      <c r="D31" s="15">
        <v>5</v>
      </c>
      <c r="E31" s="16"/>
      <c r="F31" s="16"/>
      <c r="G31" s="16" t="s">
        <v>240</v>
      </c>
      <c r="H31" s="16" t="s">
        <v>240</v>
      </c>
      <c r="I31" s="29"/>
    </row>
    <row r="32" spans="1:9" x14ac:dyDescent="0.3">
      <c r="A32" s="23">
        <v>6.23</v>
      </c>
      <c r="B32" s="34" t="s">
        <v>227</v>
      </c>
      <c r="C32" s="14"/>
      <c r="D32" s="15">
        <v>7</v>
      </c>
      <c r="E32" s="16"/>
      <c r="F32" s="16"/>
      <c r="G32" s="16"/>
      <c r="H32" s="16" t="s">
        <v>240</v>
      </c>
      <c r="I32" s="29"/>
    </row>
    <row r="33" spans="1:256" x14ac:dyDescent="0.3">
      <c r="A33" s="14">
        <v>6.24</v>
      </c>
      <c r="B33" s="34" t="s">
        <v>228</v>
      </c>
      <c r="C33" s="14"/>
      <c r="D33" s="15">
        <v>5</v>
      </c>
      <c r="E33" s="16"/>
      <c r="F33" s="16"/>
      <c r="G33" s="16" t="s">
        <v>240</v>
      </c>
      <c r="H33" s="16" t="s">
        <v>240</v>
      </c>
      <c r="I33" s="29"/>
    </row>
    <row r="34" spans="1:256" x14ac:dyDescent="0.3">
      <c r="A34" s="23">
        <v>6.25</v>
      </c>
      <c r="B34" s="34" t="s">
        <v>229</v>
      </c>
      <c r="C34" s="14"/>
      <c r="D34" s="15">
        <v>5</v>
      </c>
      <c r="E34" s="16"/>
      <c r="F34" s="16"/>
      <c r="G34" s="16"/>
      <c r="H34" s="16" t="s">
        <v>240</v>
      </c>
      <c r="I34" s="29"/>
    </row>
    <row r="35" spans="1:256" x14ac:dyDescent="0.3">
      <c r="A35" s="14">
        <v>6.26</v>
      </c>
      <c r="B35" s="34" t="s">
        <v>230</v>
      </c>
      <c r="C35" s="14"/>
      <c r="D35" s="15">
        <v>9</v>
      </c>
      <c r="E35" s="16" t="s">
        <v>240</v>
      </c>
      <c r="F35" s="16" t="s">
        <v>240</v>
      </c>
      <c r="G35" s="16" t="s">
        <v>240</v>
      </c>
      <c r="H35" s="16" t="s">
        <v>240</v>
      </c>
      <c r="I35" s="29"/>
    </row>
    <row r="36" spans="1:256" x14ac:dyDescent="0.3">
      <c r="A36" s="14">
        <v>6.27</v>
      </c>
      <c r="B36" s="34" t="s">
        <v>231</v>
      </c>
      <c r="C36" s="14"/>
      <c r="D36" s="15">
        <v>5</v>
      </c>
      <c r="E36" s="16"/>
      <c r="F36" s="16"/>
      <c r="G36" s="16" t="s">
        <v>240</v>
      </c>
      <c r="H36" s="16" t="s">
        <v>240</v>
      </c>
      <c r="I36" s="29"/>
    </row>
    <row r="37" spans="1:256" x14ac:dyDescent="0.3">
      <c r="A37" s="23">
        <v>6.28</v>
      </c>
      <c r="B37" s="34" t="s">
        <v>232</v>
      </c>
      <c r="C37" s="14"/>
      <c r="D37" s="15">
        <v>5</v>
      </c>
      <c r="E37" s="16" t="s">
        <v>240</v>
      </c>
      <c r="F37" s="16" t="s">
        <v>240</v>
      </c>
      <c r="G37" s="16" t="s">
        <v>240</v>
      </c>
      <c r="H37" s="16" t="s">
        <v>240</v>
      </c>
      <c r="I37" s="29"/>
    </row>
    <row r="38" spans="1:256" x14ac:dyDescent="0.3">
      <c r="A38" s="14">
        <v>6.29</v>
      </c>
      <c r="B38" s="34" t="s">
        <v>233</v>
      </c>
      <c r="C38" s="14"/>
      <c r="D38" s="15">
        <v>3</v>
      </c>
      <c r="E38" s="16"/>
      <c r="F38" s="16"/>
      <c r="G38" s="16" t="s">
        <v>240</v>
      </c>
      <c r="H38" s="16" t="s">
        <v>240</v>
      </c>
      <c r="I38" s="29"/>
    </row>
    <row r="39" spans="1:256" s="64" customFormat="1" x14ac:dyDescent="0.3">
      <c r="A39" s="23">
        <v>6.3</v>
      </c>
      <c r="B39" s="110" t="s">
        <v>1052</v>
      </c>
      <c r="C39" s="61"/>
      <c r="D39" s="62">
        <v>7</v>
      </c>
      <c r="E39" s="63"/>
      <c r="F39" s="63"/>
      <c r="G39" s="63" t="s">
        <v>50</v>
      </c>
      <c r="H39" s="63" t="s">
        <v>50</v>
      </c>
      <c r="I39" s="66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</row>
    <row r="40" spans="1:256" x14ac:dyDescent="0.3">
      <c r="A40" s="14">
        <v>6.31</v>
      </c>
      <c r="B40" s="34" t="s">
        <v>1288</v>
      </c>
      <c r="C40" s="14"/>
      <c r="D40" s="15">
        <v>3</v>
      </c>
      <c r="E40" s="16"/>
      <c r="F40" s="16"/>
      <c r="G40" s="16" t="s">
        <v>240</v>
      </c>
      <c r="H40" s="16" t="s">
        <v>240</v>
      </c>
      <c r="I40" s="29"/>
    </row>
    <row r="41" spans="1:256" s="41" customFormat="1" ht="20.399999999999999" x14ac:dyDescent="0.3">
      <c r="A41" s="14">
        <v>6.32</v>
      </c>
      <c r="B41" s="34" t="s">
        <v>234</v>
      </c>
      <c r="C41" s="14"/>
      <c r="D41" s="15">
        <v>5</v>
      </c>
      <c r="E41" s="16" t="s">
        <v>240</v>
      </c>
      <c r="F41" s="16" t="s">
        <v>240</v>
      </c>
      <c r="G41" s="16" t="s">
        <v>240</v>
      </c>
      <c r="H41" s="16" t="s">
        <v>240</v>
      </c>
      <c r="I41" s="29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</row>
    <row r="42" spans="1:256" s="41" customFormat="1" x14ac:dyDescent="0.3">
      <c r="A42" s="23">
        <v>6.33</v>
      </c>
      <c r="B42" s="34" t="s">
        <v>235</v>
      </c>
      <c r="C42" s="14"/>
      <c r="D42" s="15">
        <v>5</v>
      </c>
      <c r="E42" s="16"/>
      <c r="F42" s="111"/>
      <c r="G42" s="16" t="s">
        <v>240</v>
      </c>
      <c r="H42" s="16" t="s">
        <v>240</v>
      </c>
      <c r="I42" s="29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</row>
    <row r="43" spans="1:256" s="41" customFormat="1" x14ac:dyDescent="0.3">
      <c r="A43" s="14">
        <v>6.34</v>
      </c>
      <c r="B43" s="34" t="s">
        <v>236</v>
      </c>
      <c r="C43" s="14"/>
      <c r="D43" s="15">
        <v>5</v>
      </c>
      <c r="E43" s="16" t="s">
        <v>240</v>
      </c>
      <c r="F43" s="16" t="s">
        <v>240</v>
      </c>
      <c r="G43" s="16" t="s">
        <v>240</v>
      </c>
      <c r="H43" s="16" t="s">
        <v>240</v>
      </c>
      <c r="I43" s="29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</row>
    <row r="44" spans="1:256" s="41" customFormat="1" x14ac:dyDescent="0.3">
      <c r="A44" s="23">
        <v>6.35</v>
      </c>
      <c r="B44" s="34" t="s">
        <v>237</v>
      </c>
      <c r="C44" s="14"/>
      <c r="D44" s="15">
        <v>5</v>
      </c>
      <c r="E44" s="16"/>
      <c r="F44" s="16"/>
      <c r="G44" s="16" t="s">
        <v>240</v>
      </c>
      <c r="H44" s="16" t="s">
        <v>240</v>
      </c>
      <c r="I44" s="29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</row>
    <row r="45" spans="1:256" s="41" customFormat="1" x14ac:dyDescent="0.3">
      <c r="A45" s="14">
        <v>6.36</v>
      </c>
      <c r="B45" s="112" t="s">
        <v>238</v>
      </c>
      <c r="C45" s="51"/>
      <c r="D45" s="113">
        <v>5</v>
      </c>
      <c r="E45" s="114"/>
      <c r="F45" s="114"/>
      <c r="G45" s="114"/>
      <c r="H45" s="114" t="s">
        <v>240</v>
      </c>
      <c r="I45" s="48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</row>
    <row r="46" spans="1:256" s="41" customFormat="1" x14ac:dyDescent="0.3">
      <c r="A46" s="195" t="s">
        <v>1286</v>
      </c>
      <c r="B46" s="257" t="s">
        <v>1348</v>
      </c>
      <c r="C46" s="59" t="s">
        <v>1048</v>
      </c>
      <c r="D46" s="75">
        <v>5</v>
      </c>
      <c r="E46" s="76" t="s">
        <v>50</v>
      </c>
      <c r="F46" s="76" t="s">
        <v>50</v>
      </c>
      <c r="G46" s="76"/>
      <c r="H46" s="76"/>
      <c r="I46" s="26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</row>
    <row r="47" spans="1:256" s="41" customFormat="1" ht="20.399999999999999" x14ac:dyDescent="0.3">
      <c r="A47" s="195" t="s">
        <v>1287</v>
      </c>
      <c r="B47" s="257"/>
      <c r="C47" s="59" t="s">
        <v>1049</v>
      </c>
      <c r="D47" s="75">
        <v>5</v>
      </c>
      <c r="E47" s="76"/>
      <c r="F47" s="76"/>
      <c r="G47" s="76" t="s">
        <v>50</v>
      </c>
      <c r="H47" s="76" t="s">
        <v>50</v>
      </c>
      <c r="I47" s="263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</row>
    <row r="48" spans="1:256" s="41" customFormat="1" x14ac:dyDescent="0.3">
      <c r="A48" s="196">
        <v>6.38</v>
      </c>
      <c r="B48" s="197" t="s">
        <v>239</v>
      </c>
      <c r="C48" s="198"/>
      <c r="D48" s="199">
        <v>5</v>
      </c>
      <c r="E48" s="200" t="s">
        <v>240</v>
      </c>
      <c r="F48" s="200" t="s">
        <v>240</v>
      </c>
      <c r="G48" s="200" t="s">
        <v>240</v>
      </c>
      <c r="H48" s="200" t="s">
        <v>240</v>
      </c>
      <c r="I48" s="185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</row>
    <row r="49" spans="1:253" s="41" customFormat="1" x14ac:dyDescent="0.3">
      <c r="A49" s="99">
        <v>6.39</v>
      </c>
      <c r="B49" s="52" t="s">
        <v>1350</v>
      </c>
      <c r="C49" s="59"/>
      <c r="D49" s="75">
        <v>5</v>
      </c>
      <c r="E49" s="76" t="s">
        <v>50</v>
      </c>
      <c r="F49" s="76" t="s">
        <v>50</v>
      </c>
      <c r="G49" s="76" t="s">
        <v>50</v>
      </c>
      <c r="H49" s="76" t="s">
        <v>50</v>
      </c>
      <c r="I49" s="96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</row>
    <row r="50" spans="1:253" s="41" customFormat="1" x14ac:dyDescent="0.3">
      <c r="A50" s="99">
        <v>6.4</v>
      </c>
      <c r="B50" s="52" t="s">
        <v>1349</v>
      </c>
      <c r="C50" s="59"/>
      <c r="D50" s="75">
        <v>5</v>
      </c>
      <c r="E50" s="76" t="s">
        <v>50</v>
      </c>
      <c r="F50" s="76" t="s">
        <v>50</v>
      </c>
      <c r="G50" s="76" t="s">
        <v>50</v>
      </c>
      <c r="H50" s="76" t="s">
        <v>50</v>
      </c>
      <c r="I50" s="96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</row>
    <row r="51" spans="1:253" x14ac:dyDescent="0.3">
      <c r="C51" s="12" t="s">
        <v>241</v>
      </c>
      <c r="E51" s="201">
        <v>100</v>
      </c>
      <c r="F51" s="201">
        <v>129</v>
      </c>
      <c r="G51" s="201">
        <v>185</v>
      </c>
      <c r="H51" s="201">
        <v>204</v>
      </c>
      <c r="I51" s="203">
        <f>SUM(I3:I50)</f>
        <v>0</v>
      </c>
    </row>
  </sheetData>
  <mergeCells count="12">
    <mergeCell ref="B46:B47"/>
    <mergeCell ref="B6:B7"/>
    <mergeCell ref="A2:I2"/>
    <mergeCell ref="B18:B19"/>
    <mergeCell ref="I18:I19"/>
    <mergeCell ref="B15:B17"/>
    <mergeCell ref="I15:I17"/>
    <mergeCell ref="B12:B14"/>
    <mergeCell ref="I12:I14"/>
    <mergeCell ref="B8:B9"/>
    <mergeCell ref="I8:I9"/>
    <mergeCell ref="I46:I47"/>
  </mergeCells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V36"/>
  <sheetViews>
    <sheetView zoomScale="130" zoomScaleNormal="130" workbookViewId="0">
      <selection activeCell="I4" sqref="I4:I6"/>
    </sheetView>
  </sheetViews>
  <sheetFormatPr defaultColWidth="9" defaultRowHeight="14.4" x14ac:dyDescent="0.3"/>
  <cols>
    <col min="1" max="1" width="4.59765625" style="12" customWidth="1"/>
    <col min="2" max="2" width="50.59765625" style="24" customWidth="1"/>
    <col min="3" max="3" width="23.09765625" style="12" customWidth="1"/>
    <col min="4" max="4" width="5.59765625" style="25" bestFit="1" customWidth="1"/>
    <col min="5" max="8" width="5.69921875" style="12" customWidth="1"/>
    <col min="9" max="9" width="9.09765625" style="26" customWidth="1"/>
    <col min="10" max="256" width="9.09765625" style="12" customWidth="1"/>
    <col min="257" max="16384" width="9" style="13"/>
  </cols>
  <sheetData>
    <row r="1" spans="1:9" ht="20.399999999999999" x14ac:dyDescent="0.3">
      <c r="A1" s="106" t="s">
        <v>242</v>
      </c>
      <c r="B1" s="106" t="s">
        <v>243</v>
      </c>
      <c r="C1" s="106" t="s">
        <v>244</v>
      </c>
      <c r="D1" s="109" t="s">
        <v>245</v>
      </c>
      <c r="E1" s="106" t="s">
        <v>246</v>
      </c>
      <c r="F1" s="106" t="s">
        <v>247</v>
      </c>
      <c r="G1" s="106" t="s">
        <v>248</v>
      </c>
      <c r="H1" s="106" t="s">
        <v>249</v>
      </c>
      <c r="I1" s="107" t="s">
        <v>1324</v>
      </c>
    </row>
    <row r="2" spans="1:9" ht="15" customHeight="1" x14ac:dyDescent="0.3">
      <c r="A2" s="248" t="s">
        <v>250</v>
      </c>
      <c r="B2" s="249"/>
      <c r="C2" s="249"/>
      <c r="D2" s="249"/>
      <c r="E2" s="249"/>
      <c r="F2" s="249"/>
      <c r="G2" s="249"/>
      <c r="H2" s="249"/>
      <c r="I2" s="250"/>
    </row>
    <row r="3" spans="1:9" s="12" customFormat="1" ht="20.399999999999999" x14ac:dyDescent="0.3">
      <c r="A3" s="14">
        <v>7.1</v>
      </c>
      <c r="B3" s="14" t="s">
        <v>251</v>
      </c>
      <c r="C3" s="14"/>
      <c r="D3" s="15">
        <v>9</v>
      </c>
      <c r="E3" s="16" t="s">
        <v>254</v>
      </c>
      <c r="F3" s="16" t="s">
        <v>254</v>
      </c>
      <c r="G3" s="16" t="s">
        <v>254</v>
      </c>
      <c r="H3" s="16" t="s">
        <v>254</v>
      </c>
      <c r="I3" s="17"/>
    </row>
    <row r="4" spans="1:9" s="22" customFormat="1" x14ac:dyDescent="0.3">
      <c r="A4" s="61" t="s">
        <v>1152</v>
      </c>
      <c r="B4" s="264" t="s">
        <v>1044</v>
      </c>
      <c r="C4" s="61" t="s">
        <v>1045</v>
      </c>
      <c r="D4" s="62">
        <v>9</v>
      </c>
      <c r="E4" s="63" t="s">
        <v>50</v>
      </c>
      <c r="F4" s="63"/>
      <c r="G4" s="63"/>
      <c r="H4" s="63"/>
      <c r="I4" s="267"/>
    </row>
    <row r="5" spans="1:9" s="22" customFormat="1" ht="20.399999999999999" x14ac:dyDescent="0.3">
      <c r="A5" s="61" t="s">
        <v>1153</v>
      </c>
      <c r="B5" s="265"/>
      <c r="C5" s="61" t="s">
        <v>1046</v>
      </c>
      <c r="D5" s="62">
        <v>9</v>
      </c>
      <c r="E5" s="63"/>
      <c r="F5" s="63" t="s">
        <v>50</v>
      </c>
      <c r="G5" s="63" t="s">
        <v>50</v>
      </c>
      <c r="H5" s="63"/>
      <c r="I5" s="268"/>
    </row>
    <row r="6" spans="1:9" s="22" customFormat="1" ht="20.399999999999999" x14ac:dyDescent="0.3">
      <c r="A6" s="61" t="s">
        <v>1154</v>
      </c>
      <c r="B6" s="266"/>
      <c r="C6" s="61" t="s">
        <v>1047</v>
      </c>
      <c r="D6" s="62">
        <v>9</v>
      </c>
      <c r="E6" s="63"/>
      <c r="F6" s="63"/>
      <c r="G6" s="63"/>
      <c r="H6" s="63" t="s">
        <v>50</v>
      </c>
      <c r="I6" s="269"/>
    </row>
    <row r="7" spans="1:9" ht="20.399999999999999" x14ac:dyDescent="0.3">
      <c r="A7" s="14">
        <v>7.3</v>
      </c>
      <c r="B7" s="14" t="s">
        <v>252</v>
      </c>
      <c r="C7" s="14"/>
      <c r="D7" s="15">
        <v>9</v>
      </c>
      <c r="E7" s="16" t="s">
        <v>254</v>
      </c>
      <c r="F7" s="16" t="s">
        <v>254</v>
      </c>
      <c r="G7" s="16" t="s">
        <v>254</v>
      </c>
      <c r="H7" s="16" t="s">
        <v>254</v>
      </c>
      <c r="I7" s="17"/>
    </row>
    <row r="8" spans="1:9" x14ac:dyDescent="0.3">
      <c r="A8" s="14">
        <v>7.4</v>
      </c>
      <c r="B8" s="14" t="s">
        <v>253</v>
      </c>
      <c r="C8" s="14"/>
      <c r="D8" s="15">
        <v>9</v>
      </c>
      <c r="E8" s="16"/>
      <c r="F8" s="16" t="s">
        <v>254</v>
      </c>
      <c r="G8" s="16" t="s">
        <v>254</v>
      </c>
      <c r="H8" s="16" t="s">
        <v>254</v>
      </c>
      <c r="I8" s="17"/>
    </row>
    <row r="9" spans="1:9" x14ac:dyDescent="0.3">
      <c r="C9" s="12" t="s">
        <v>255</v>
      </c>
      <c r="E9" s="201">
        <f>SUMIF(E3:E8,"CE",$D$3:$D$8)+SUMIF(E3:E8,"S",$D$3:$D$8)</f>
        <v>27</v>
      </c>
      <c r="F9" s="201">
        <f>SUMIF(F3:F8,"CE",$D$3:$D$8)+SUMIF(F3:F8,"S",$D$3:$D$8)</f>
        <v>36</v>
      </c>
      <c r="G9" s="201">
        <f>SUMIF(G3:G8,"CE",$D$3:$D$8)+SUMIF(G3:G8,"S",$D$3:$D$8)</f>
        <v>36</v>
      </c>
      <c r="H9" s="201">
        <f>SUMIF(H3:H8,"CE",$D$3:$D$8)+SUMIF(H3:H8,"S",$D$3:$D$8)</f>
        <v>36</v>
      </c>
      <c r="I9" s="203">
        <f>SUM(I3:I8)</f>
        <v>0</v>
      </c>
    </row>
    <row r="16" spans="1:9" x14ac:dyDescent="0.3">
      <c r="D16" s="30"/>
    </row>
    <row r="23" spans="1:6" x14ac:dyDescent="0.3">
      <c r="A23" s="27"/>
      <c r="B23" s="27"/>
      <c r="C23" s="27"/>
      <c r="D23" s="27"/>
      <c r="E23" s="27"/>
      <c r="F23" s="27"/>
    </row>
    <row r="24" spans="1:6" x14ac:dyDescent="0.3">
      <c r="A24" s="27"/>
      <c r="B24" s="27"/>
      <c r="C24" s="27"/>
      <c r="D24" s="27"/>
      <c r="E24" s="27"/>
      <c r="F24" s="27"/>
    </row>
    <row r="25" spans="1:6" x14ac:dyDescent="0.3">
      <c r="A25" s="27"/>
      <c r="B25" s="27"/>
      <c r="C25" s="27"/>
      <c r="D25" s="27"/>
      <c r="E25" s="27"/>
      <c r="F25" s="27"/>
    </row>
    <row r="26" spans="1:6" x14ac:dyDescent="0.3">
      <c r="A26" s="27"/>
      <c r="B26" s="27"/>
      <c r="C26" s="27"/>
      <c r="D26" s="27"/>
      <c r="E26" s="27"/>
      <c r="F26" s="27"/>
    </row>
    <row r="27" spans="1:6" x14ac:dyDescent="0.3">
      <c r="A27" s="27"/>
      <c r="B27" s="27"/>
      <c r="C27" s="27"/>
      <c r="D27" s="27"/>
      <c r="E27" s="27"/>
      <c r="F27" s="27"/>
    </row>
    <row r="28" spans="1:6" x14ac:dyDescent="0.3">
      <c r="A28" s="27"/>
      <c r="B28" s="27"/>
      <c r="C28" s="27"/>
      <c r="D28" s="27"/>
      <c r="E28" s="27"/>
      <c r="F28" s="27"/>
    </row>
    <row r="29" spans="1:6" x14ac:dyDescent="0.3">
      <c r="A29" s="27"/>
      <c r="B29" s="27"/>
      <c r="C29" s="27"/>
      <c r="D29" s="27"/>
      <c r="E29" s="27"/>
      <c r="F29" s="27"/>
    </row>
    <row r="30" spans="1:6" x14ac:dyDescent="0.3">
      <c r="A30" s="27"/>
      <c r="B30" s="27"/>
      <c r="C30" s="27"/>
      <c r="D30" s="27"/>
      <c r="E30" s="27"/>
      <c r="F30" s="27"/>
    </row>
    <row r="31" spans="1:6" x14ac:dyDescent="0.3">
      <c r="A31" s="27"/>
      <c r="B31" s="27"/>
      <c r="C31" s="27"/>
      <c r="D31" s="27"/>
      <c r="E31" s="27"/>
      <c r="F31" s="27"/>
    </row>
    <row r="32" spans="1:6" x14ac:dyDescent="0.3">
      <c r="A32" s="27"/>
      <c r="B32" s="27"/>
      <c r="C32" s="27"/>
      <c r="D32" s="27"/>
      <c r="E32" s="27"/>
      <c r="F32" s="27"/>
    </row>
    <row r="33" spans="1:6" x14ac:dyDescent="0.3">
      <c r="A33" s="27"/>
      <c r="B33" s="27"/>
      <c r="C33" s="27"/>
      <c r="D33" s="27"/>
      <c r="E33" s="27"/>
      <c r="F33" s="27"/>
    </row>
    <row r="34" spans="1:6" x14ac:dyDescent="0.3">
      <c r="A34" s="27"/>
      <c r="B34" s="27"/>
      <c r="C34" s="27"/>
      <c r="D34" s="27"/>
      <c r="E34" s="27"/>
      <c r="F34" s="27"/>
    </row>
    <row r="35" spans="1:6" x14ac:dyDescent="0.3">
      <c r="A35" s="27"/>
      <c r="B35" s="27"/>
      <c r="C35" s="27"/>
      <c r="D35" s="27"/>
      <c r="E35" s="27"/>
      <c r="F35" s="27"/>
    </row>
    <row r="36" spans="1:6" x14ac:dyDescent="0.3">
      <c r="A36" s="27"/>
      <c r="B36" s="27"/>
      <c r="C36" s="27"/>
      <c r="D36" s="27"/>
      <c r="E36" s="27"/>
      <c r="F36" s="27"/>
    </row>
  </sheetData>
  <mergeCells count="3">
    <mergeCell ref="A2:I2"/>
    <mergeCell ref="B4:B6"/>
    <mergeCell ref="I4:I6"/>
  </mergeCells>
  <pageMargins left="0.7" right="0.7" top="0.75" bottom="0.75" header="0.3" footer="0.3"/>
  <pageSetup paperSize="9" scale="6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A7ED89C25C164FB75B35B288201B3D" ma:contentTypeVersion="6" ma:contentTypeDescription="Create a new document." ma:contentTypeScope="" ma:versionID="635339bb53e935f815d25ab58710c291">
  <xsd:schema xmlns:xsd="http://www.w3.org/2001/XMLSchema" xmlns:xs="http://www.w3.org/2001/XMLSchema" xmlns:p="http://schemas.microsoft.com/office/2006/metadata/properties" xmlns:ns2="338c9422-df1d-4629-a5ba-04be28df9473" xmlns:ns3="f41f6157-34d3-4504-85f5-5dbb0e412a09" targetNamespace="http://schemas.microsoft.com/office/2006/metadata/properties" ma:root="true" ma:fieldsID="ff2d635f534992d88cebc531fd294dbc" ns2:_="" ns3:_="">
    <xsd:import namespace="338c9422-df1d-4629-a5ba-04be28df9473"/>
    <xsd:import namespace="f41f6157-34d3-4504-85f5-5dbb0e412a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c9422-df1d-4629-a5ba-04be28df94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f6157-34d3-4504-85f5-5dbb0e412a0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86D470-FFC9-44A0-807D-00E4665991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c9422-df1d-4629-a5ba-04be28df9473"/>
    <ds:schemaRef ds:uri="f41f6157-34d3-4504-85f5-5dbb0e412a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ABB786-FC47-47B9-928A-FF3CA484E1D0}">
  <ds:schemaRefs>
    <ds:schemaRef ds:uri="http://purl.org/dc/elements/1.1/"/>
    <ds:schemaRef ds:uri="http://schemas.microsoft.com/office/2006/metadata/properties"/>
    <ds:schemaRef ds:uri="338c9422-df1d-4629-a5ba-04be28df947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f41f6157-34d3-4504-85f5-5dbb0e412a09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CF0A898-2962-43B4-B4E6-2B352129BE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21</vt:i4>
      </vt:variant>
    </vt:vector>
  </HeadingPairs>
  <TitlesOfParts>
    <vt:vector size="50" baseType="lpstr">
      <vt:lpstr>COVER PAGE</vt:lpstr>
      <vt:lpstr>SCORE SUMMARY</vt:lpstr>
      <vt:lpstr>Appearance of Building</vt:lpstr>
      <vt:lpstr>Gardens</vt:lpstr>
      <vt:lpstr>Parking</vt:lpstr>
      <vt:lpstr>Transfer Services</vt:lpstr>
      <vt:lpstr>QHSSE</vt:lpstr>
      <vt:lpstr>Reception and Lobby</vt:lpstr>
      <vt:lpstr>Online Presence</vt:lpstr>
      <vt:lpstr>Public areas</vt:lpstr>
      <vt:lpstr>Bedrooms</vt:lpstr>
      <vt:lpstr>Bathroom</vt:lpstr>
      <vt:lpstr>Elevators Lift</vt:lpstr>
      <vt:lpstr>Restaurants</vt:lpstr>
      <vt:lpstr>Pool Service</vt:lpstr>
      <vt:lpstr>Bar Service</vt:lpstr>
      <vt:lpstr>Spa</vt:lpstr>
      <vt:lpstr>Beach &amp; Boathouse</vt:lpstr>
      <vt:lpstr>Fitness Centre</vt:lpstr>
      <vt:lpstr>General Services</vt:lpstr>
      <vt:lpstr>Entertainment</vt:lpstr>
      <vt:lpstr>Staff</vt:lpstr>
      <vt:lpstr>Laundry Service</vt:lpstr>
      <vt:lpstr>Housekeeping facilities</vt:lpstr>
      <vt:lpstr>Check out efficiency</vt:lpstr>
      <vt:lpstr>Communication and business</vt:lpstr>
      <vt:lpstr>Local Experience</vt:lpstr>
      <vt:lpstr>Facilities for disabled rooms</vt:lpstr>
      <vt:lpstr>children friendly</vt:lpstr>
      <vt:lpstr>'Appearance of Building'!Print_Area</vt:lpstr>
      <vt:lpstr>Bathroom!Print_Area</vt:lpstr>
      <vt:lpstr>Bedrooms!Print_Area</vt:lpstr>
      <vt:lpstr>'Check out efficiency'!Print_Area</vt:lpstr>
      <vt:lpstr>'children friendly'!Print_Area</vt:lpstr>
      <vt:lpstr>'Communication and business'!Print_Area</vt:lpstr>
      <vt:lpstr>Gardens!Print_Area</vt:lpstr>
      <vt:lpstr>'General Services'!Print_Area</vt:lpstr>
      <vt:lpstr>'Housekeeping facilities'!Print_Area</vt:lpstr>
      <vt:lpstr>'Laundry Service'!Print_Area</vt:lpstr>
      <vt:lpstr>'Local Experience'!Print_Area</vt:lpstr>
      <vt:lpstr>'Online Presence'!Print_Area</vt:lpstr>
      <vt:lpstr>Parking!Print_Area</vt:lpstr>
      <vt:lpstr>'Public areas'!Print_Area</vt:lpstr>
      <vt:lpstr>QHSSE!Print_Area</vt:lpstr>
      <vt:lpstr>'Reception and Lobby'!Print_Area</vt:lpstr>
      <vt:lpstr>Restaurants!Print_Area</vt:lpstr>
      <vt:lpstr>'SCORE SUMMARY'!Print_Area</vt:lpstr>
      <vt:lpstr>Spa!Print_Area</vt:lpstr>
      <vt:lpstr>Staff!Print_Area</vt:lpstr>
      <vt:lpstr>'Transfer Services'!Print_Area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Kavishsingh Seewoonarain</cp:lastModifiedBy>
  <cp:lastPrinted>2021-11-16T11:37:29Z</cp:lastPrinted>
  <dcterms:created xsi:type="dcterms:W3CDTF">2015-06-17T17:36:01Z</dcterms:created>
  <dcterms:modified xsi:type="dcterms:W3CDTF">2024-05-14T06:37:27Z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0x010100AAA7ED89C25C164FB75B35B288201B3D</vt:lpwstr>
  </property>
</Properties>
</file>